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W:\DIV3\ATTIVITA GENERALE\Firma dirigente\Audit\Da Firmare\241024_Manuale VS_10_da adottare\CL_PON_IOG\03 Operazioni\004.Check List e Rapporto Prov-Def_II FASE GG\"/>
    </mc:Choice>
  </mc:AlternateContent>
  <xr:revisionPtr revIDLastSave="0" documentId="13_ncr:1_{6805D72E-46D2-4675-8FB0-9247DD926DBF}" xr6:coauthVersionLast="47" xr6:coauthVersionMax="47" xr10:uidLastSave="{00000000-0000-0000-0000-000000000000}"/>
  <bookViews>
    <workbookView xWindow="-110" yWindow="-110" windowWidth="19420" windowHeight="10420" activeTab="2" xr2:uid="{00000000-000D-0000-FFFF-FFFF00000000}"/>
  </bookViews>
  <sheets>
    <sheet name="RP" sheetId="4"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_xlnm.Print_Area" localSheetId="0">RP!$A$1:$J$302</definedName>
    <definedName name="Print_Area" localSheetId="4">'CF RD'!$A$1:$X$103</definedName>
    <definedName name="Print_Area" localSheetId="3">'CF RP'!$A$1:$V$97</definedName>
    <definedName name="Print_Area" localSheetId="2">CL!$B$3:$I$153</definedName>
    <definedName name="Print_Area" localSheetId="6">'Irregolarità RD'!$A$1:$D$98</definedName>
    <definedName name="Print_Area" localSheetId="5">'Irregolarità RP'!$A$1:$D$98</definedName>
    <definedName name="Print_Area" localSheetId="1">RD!$A$2:$I$517</definedName>
    <definedName name="Print_Area" localSheetId="0">RP!$A$2:$J$301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E104" i="8"/>
  <c r="D104" i="8"/>
  <c r="C104" i="8"/>
  <c r="B104" i="8"/>
  <c r="A104" i="8"/>
  <c r="J103" i="8"/>
  <c r="G103" i="8"/>
  <c r="F103" i="8"/>
  <c r="E103" i="8"/>
  <c r="D103" i="8"/>
  <c r="C103" i="8"/>
  <c r="B103" i="8"/>
  <c r="A103" i="8"/>
  <c r="J102" i="8"/>
  <c r="G102" i="8"/>
  <c r="F102" i="8"/>
  <c r="E102" i="8"/>
  <c r="D102" i="8"/>
  <c r="C102" i="8"/>
  <c r="B102" i="8"/>
  <c r="A102" i="8"/>
  <c r="J101" i="8"/>
  <c r="G101" i="8"/>
  <c r="F101" i="8"/>
  <c r="E101" i="8"/>
  <c r="D101" i="8"/>
  <c r="C101" i="8"/>
  <c r="B101" i="8"/>
  <c r="A101" i="8"/>
  <c r="J100" i="8"/>
  <c r="G100" i="8"/>
  <c r="F100" i="8"/>
  <c r="E100" i="8"/>
  <c r="D100" i="8"/>
  <c r="C100" i="8"/>
  <c r="B100" i="8"/>
  <c r="A100" i="8"/>
  <c r="J99" i="8"/>
  <c r="G99" i="8"/>
  <c r="F99" i="8"/>
  <c r="E99" i="8"/>
  <c r="D99" i="8"/>
  <c r="C99" i="8"/>
  <c r="B99" i="8"/>
  <c r="A99" i="8"/>
  <c r="J98" i="8"/>
  <c r="G98" i="8"/>
  <c r="H98" i="8" s="1"/>
  <c r="F98" i="8"/>
  <c r="E98" i="8"/>
  <c r="D98" i="8"/>
  <c r="C98" i="8"/>
  <c r="B98" i="8"/>
  <c r="A98" i="8"/>
  <c r="J97" i="8"/>
  <c r="G97" i="8"/>
  <c r="F97" i="8"/>
  <c r="E97" i="8"/>
  <c r="D97" i="8"/>
  <c r="C97" i="8"/>
  <c r="B97" i="8"/>
  <c r="A97" i="8"/>
  <c r="J96" i="8"/>
  <c r="G96" i="8"/>
  <c r="F96" i="8"/>
  <c r="E96" i="8"/>
  <c r="D96" i="8"/>
  <c r="C96" i="8"/>
  <c r="B96" i="8"/>
  <c r="A96" i="8"/>
  <c r="J95" i="8"/>
  <c r="G95" i="8"/>
  <c r="F95" i="8"/>
  <c r="E95" i="8"/>
  <c r="D95" i="8"/>
  <c r="C95" i="8"/>
  <c r="B95" i="8"/>
  <c r="A95" i="8"/>
  <c r="J94" i="8"/>
  <c r="G94" i="8"/>
  <c r="F94" i="8"/>
  <c r="E94" i="8"/>
  <c r="D94" i="8"/>
  <c r="C94" i="8"/>
  <c r="B94" i="8"/>
  <c r="A94" i="8"/>
  <c r="J93" i="8"/>
  <c r="G93" i="8"/>
  <c r="F93" i="8"/>
  <c r="E93" i="8"/>
  <c r="D93" i="8"/>
  <c r="C93" i="8"/>
  <c r="B93" i="8"/>
  <c r="A93" i="8"/>
  <c r="J92" i="8"/>
  <c r="G92" i="8"/>
  <c r="F92" i="8"/>
  <c r="E92" i="8"/>
  <c r="D92" i="8"/>
  <c r="C92" i="8"/>
  <c r="B92" i="8"/>
  <c r="A92" i="8"/>
  <c r="J91" i="8"/>
  <c r="G91" i="8"/>
  <c r="F91" i="8"/>
  <c r="E91" i="8"/>
  <c r="D91" i="8"/>
  <c r="C91" i="8"/>
  <c r="B91" i="8"/>
  <c r="A91" i="8"/>
  <c r="J90" i="8"/>
  <c r="G90" i="8"/>
  <c r="F90" i="8"/>
  <c r="E90" i="8"/>
  <c r="D90" i="8"/>
  <c r="C90" i="8"/>
  <c r="B90" i="8"/>
  <c r="A90" i="8"/>
  <c r="J89" i="8"/>
  <c r="G89" i="8"/>
  <c r="F89" i="8"/>
  <c r="E89" i="8"/>
  <c r="D89" i="8"/>
  <c r="C89" i="8"/>
  <c r="B89" i="8"/>
  <c r="A89" i="8"/>
  <c r="J88" i="8"/>
  <c r="G88" i="8"/>
  <c r="F88" i="8"/>
  <c r="E88" i="8"/>
  <c r="D88" i="8"/>
  <c r="C88" i="8"/>
  <c r="B88" i="8"/>
  <c r="A88" i="8"/>
  <c r="J87" i="8"/>
  <c r="G87" i="8"/>
  <c r="F87" i="8"/>
  <c r="E87" i="8"/>
  <c r="D87" i="8"/>
  <c r="C87" i="8"/>
  <c r="B87" i="8"/>
  <c r="A87" i="8"/>
  <c r="J86" i="8"/>
  <c r="G86" i="8"/>
  <c r="F86" i="8"/>
  <c r="E86" i="8"/>
  <c r="D86" i="8"/>
  <c r="C86" i="8"/>
  <c r="B86" i="8"/>
  <c r="A86" i="8"/>
  <c r="J85" i="8"/>
  <c r="G85" i="8"/>
  <c r="F85" i="8"/>
  <c r="E85" i="8"/>
  <c r="D85" i="8"/>
  <c r="C85" i="8"/>
  <c r="B85" i="8"/>
  <c r="A85" i="8"/>
  <c r="J84" i="8"/>
  <c r="G84" i="8"/>
  <c r="F84" i="8"/>
  <c r="E84" i="8"/>
  <c r="D84" i="8"/>
  <c r="C84" i="8"/>
  <c r="B84" i="8"/>
  <c r="A84" i="8"/>
  <c r="J83" i="8"/>
  <c r="G83" i="8"/>
  <c r="F83" i="8"/>
  <c r="E83" i="8"/>
  <c r="D83" i="8"/>
  <c r="C83" i="8"/>
  <c r="B83" i="8"/>
  <c r="A83" i="8"/>
  <c r="J82" i="8"/>
  <c r="G82" i="8"/>
  <c r="H82" i="8" s="1"/>
  <c r="F82" i="8"/>
  <c r="E82" i="8"/>
  <c r="D82" i="8"/>
  <c r="C82" i="8"/>
  <c r="B82" i="8"/>
  <c r="A82" i="8"/>
  <c r="J81" i="8"/>
  <c r="G81" i="8"/>
  <c r="F81" i="8"/>
  <c r="E81" i="8"/>
  <c r="D81" i="8"/>
  <c r="C81" i="8"/>
  <c r="B81" i="8"/>
  <c r="A81" i="8"/>
  <c r="J80" i="8"/>
  <c r="G80" i="8"/>
  <c r="F80" i="8"/>
  <c r="E80" i="8"/>
  <c r="D80" i="8"/>
  <c r="C80" i="8"/>
  <c r="B80" i="8"/>
  <c r="A80" i="8"/>
  <c r="J79" i="8"/>
  <c r="G79" i="8"/>
  <c r="F79" i="8"/>
  <c r="E79" i="8"/>
  <c r="D79" i="8"/>
  <c r="C79" i="8"/>
  <c r="B79" i="8"/>
  <c r="A79" i="8"/>
  <c r="J78" i="8"/>
  <c r="G78" i="8"/>
  <c r="F78" i="8"/>
  <c r="E78" i="8"/>
  <c r="D78" i="8"/>
  <c r="C78" i="8"/>
  <c r="B78" i="8"/>
  <c r="A78" i="8"/>
  <c r="J77" i="8"/>
  <c r="G77" i="8"/>
  <c r="F77" i="8"/>
  <c r="E77" i="8"/>
  <c r="D77" i="8"/>
  <c r="C77" i="8"/>
  <c r="B77" i="8"/>
  <c r="A77" i="8"/>
  <c r="J76" i="8"/>
  <c r="G76" i="8"/>
  <c r="F76" i="8"/>
  <c r="E76" i="8"/>
  <c r="D76" i="8"/>
  <c r="C76" i="8"/>
  <c r="B76" i="8"/>
  <c r="A76" i="8"/>
  <c r="J75" i="8"/>
  <c r="G75" i="8"/>
  <c r="F75" i="8"/>
  <c r="E75" i="8"/>
  <c r="D75" i="8"/>
  <c r="C75" i="8"/>
  <c r="B75" i="8"/>
  <c r="A75" i="8"/>
  <c r="J74" i="8"/>
  <c r="G74" i="8"/>
  <c r="F74" i="8"/>
  <c r="E74" i="8"/>
  <c r="D74" i="8"/>
  <c r="C74" i="8"/>
  <c r="B74" i="8"/>
  <c r="A74" i="8"/>
  <c r="J73" i="8"/>
  <c r="G73" i="8"/>
  <c r="F73" i="8"/>
  <c r="E73" i="8"/>
  <c r="D73" i="8"/>
  <c r="C73" i="8"/>
  <c r="B73" i="8"/>
  <c r="A73" i="8"/>
  <c r="J72" i="8"/>
  <c r="G72" i="8"/>
  <c r="F72" i="8"/>
  <c r="E72" i="8"/>
  <c r="D72" i="8"/>
  <c r="C72" i="8"/>
  <c r="B72" i="8"/>
  <c r="A72" i="8"/>
  <c r="J71" i="8"/>
  <c r="G71" i="8"/>
  <c r="F71" i="8"/>
  <c r="E71" i="8"/>
  <c r="D71" i="8"/>
  <c r="C71" i="8"/>
  <c r="B71" i="8"/>
  <c r="A71" i="8"/>
  <c r="J70" i="8"/>
  <c r="G70" i="8"/>
  <c r="F70" i="8"/>
  <c r="E70" i="8"/>
  <c r="D70" i="8"/>
  <c r="C70" i="8"/>
  <c r="B70" i="8"/>
  <c r="A70" i="8"/>
  <c r="J69" i="8"/>
  <c r="G69" i="8"/>
  <c r="F69" i="8"/>
  <c r="E69" i="8"/>
  <c r="D69" i="8"/>
  <c r="C69" i="8"/>
  <c r="B69" i="8"/>
  <c r="A69" i="8"/>
  <c r="J68" i="8"/>
  <c r="G68" i="8"/>
  <c r="F68" i="8"/>
  <c r="E68" i="8"/>
  <c r="D68" i="8"/>
  <c r="C68" i="8"/>
  <c r="B68" i="8"/>
  <c r="A68" i="8"/>
  <c r="J67" i="8"/>
  <c r="G67" i="8"/>
  <c r="F67" i="8"/>
  <c r="E67" i="8"/>
  <c r="D67" i="8"/>
  <c r="C67" i="8"/>
  <c r="B67" i="8"/>
  <c r="A67" i="8"/>
  <c r="J66" i="8"/>
  <c r="G66" i="8"/>
  <c r="H66" i="8" s="1"/>
  <c r="F66" i="8"/>
  <c r="E66" i="8"/>
  <c r="D66" i="8"/>
  <c r="C66" i="8"/>
  <c r="B66" i="8"/>
  <c r="A66" i="8"/>
  <c r="J65" i="8"/>
  <c r="G65" i="8"/>
  <c r="F65" i="8"/>
  <c r="E65" i="8"/>
  <c r="D65" i="8"/>
  <c r="C65" i="8"/>
  <c r="B65" i="8"/>
  <c r="A65" i="8"/>
  <c r="J64" i="8"/>
  <c r="G64" i="8"/>
  <c r="F64" i="8"/>
  <c r="E64" i="8"/>
  <c r="D64" i="8"/>
  <c r="C64" i="8"/>
  <c r="B64" i="8"/>
  <c r="A64" i="8"/>
  <c r="J63" i="8"/>
  <c r="H63" i="8"/>
  <c r="G63" i="8"/>
  <c r="F63" i="8"/>
  <c r="E63" i="8"/>
  <c r="D63" i="8"/>
  <c r="C63" i="8"/>
  <c r="B63" i="8"/>
  <c r="A63" i="8"/>
  <c r="J62" i="8"/>
  <c r="G62" i="8"/>
  <c r="F62" i="8"/>
  <c r="H62" i="8" s="1"/>
  <c r="E62" i="8"/>
  <c r="D62" i="8"/>
  <c r="C62" i="8"/>
  <c r="B62" i="8"/>
  <c r="A62" i="8"/>
  <c r="J61" i="8"/>
  <c r="G61" i="8"/>
  <c r="F61" i="8"/>
  <c r="H61" i="8" s="1"/>
  <c r="E61" i="8"/>
  <c r="D61" i="8"/>
  <c r="C61" i="8"/>
  <c r="B61" i="8"/>
  <c r="A61" i="8"/>
  <c r="J60" i="8"/>
  <c r="G60" i="8"/>
  <c r="F60" i="8"/>
  <c r="H60" i="8" s="1"/>
  <c r="E60" i="8"/>
  <c r="D60" i="8"/>
  <c r="C60" i="8"/>
  <c r="B60" i="8"/>
  <c r="A60" i="8"/>
  <c r="J59" i="8"/>
  <c r="G59" i="8"/>
  <c r="F59" i="8"/>
  <c r="H59" i="8" s="1"/>
  <c r="E59" i="8"/>
  <c r="D59" i="8"/>
  <c r="C59" i="8"/>
  <c r="B59" i="8"/>
  <c r="A59" i="8"/>
  <c r="J58" i="8"/>
  <c r="G58" i="8"/>
  <c r="F58" i="8"/>
  <c r="E58" i="8"/>
  <c r="D58" i="8"/>
  <c r="C58" i="8"/>
  <c r="B58" i="8"/>
  <c r="A58" i="8"/>
  <c r="J57" i="8"/>
  <c r="G57" i="8"/>
  <c r="F57" i="8"/>
  <c r="E57" i="8"/>
  <c r="D57" i="8"/>
  <c r="C57" i="8"/>
  <c r="B57" i="8"/>
  <c r="A57" i="8"/>
  <c r="J56" i="8"/>
  <c r="G56" i="8"/>
  <c r="F56" i="8"/>
  <c r="E56" i="8"/>
  <c r="D56" i="8"/>
  <c r="C56" i="8"/>
  <c r="B56" i="8"/>
  <c r="A56" i="8"/>
  <c r="J55" i="8"/>
  <c r="G55" i="8"/>
  <c r="F55" i="8"/>
  <c r="H55" i="8" s="1"/>
  <c r="E55" i="8"/>
  <c r="D55" i="8"/>
  <c r="C55" i="8"/>
  <c r="B55" i="8"/>
  <c r="A55" i="8"/>
  <c r="J54" i="8"/>
  <c r="G54" i="8"/>
  <c r="F54" i="8"/>
  <c r="E54" i="8"/>
  <c r="D54" i="8"/>
  <c r="C54" i="8"/>
  <c r="B54" i="8"/>
  <c r="A54" i="8"/>
  <c r="J53" i="8"/>
  <c r="G53" i="8"/>
  <c r="F53" i="8"/>
  <c r="E53" i="8"/>
  <c r="D53" i="8"/>
  <c r="C53" i="8"/>
  <c r="B53" i="8"/>
  <c r="A53" i="8"/>
  <c r="J52" i="8"/>
  <c r="G52" i="8"/>
  <c r="F52" i="8"/>
  <c r="E52" i="8"/>
  <c r="D52" i="8"/>
  <c r="C52" i="8"/>
  <c r="B52" i="8"/>
  <c r="A52" i="8"/>
  <c r="J51" i="8"/>
  <c r="G51" i="8"/>
  <c r="F51" i="8"/>
  <c r="E51" i="8"/>
  <c r="D51" i="8"/>
  <c r="C51" i="8"/>
  <c r="B51" i="8"/>
  <c r="A51" i="8"/>
  <c r="J50" i="8"/>
  <c r="G50" i="8"/>
  <c r="F50" i="8"/>
  <c r="E50" i="8"/>
  <c r="D50" i="8"/>
  <c r="C50" i="8"/>
  <c r="B50" i="8"/>
  <c r="A50" i="8"/>
  <c r="J49" i="8"/>
  <c r="G49" i="8"/>
  <c r="F49" i="8"/>
  <c r="E49" i="8"/>
  <c r="D49" i="8"/>
  <c r="C49" i="8"/>
  <c r="B49" i="8"/>
  <c r="A49" i="8"/>
  <c r="J48" i="8"/>
  <c r="G48" i="8"/>
  <c r="F48" i="8"/>
  <c r="E48" i="8"/>
  <c r="D48" i="8"/>
  <c r="C48" i="8"/>
  <c r="B48" i="8"/>
  <c r="A48" i="8"/>
  <c r="J47" i="8"/>
  <c r="G47" i="8"/>
  <c r="F47" i="8"/>
  <c r="H47" i="8" s="1"/>
  <c r="E47" i="8"/>
  <c r="D47" i="8"/>
  <c r="C47" i="8"/>
  <c r="B47" i="8"/>
  <c r="A47" i="8"/>
  <c r="J46" i="8"/>
  <c r="G46" i="8"/>
  <c r="F46" i="8"/>
  <c r="H46" i="8" s="1"/>
  <c r="E46" i="8"/>
  <c r="D46" i="8"/>
  <c r="C46" i="8"/>
  <c r="B46" i="8"/>
  <c r="A46" i="8"/>
  <c r="J45" i="8"/>
  <c r="G45" i="8"/>
  <c r="F45" i="8"/>
  <c r="H45" i="8" s="1"/>
  <c r="E45" i="8"/>
  <c r="D45" i="8"/>
  <c r="C45" i="8"/>
  <c r="B45" i="8"/>
  <c r="A45" i="8"/>
  <c r="J44" i="8"/>
  <c r="G44" i="8"/>
  <c r="F44" i="8"/>
  <c r="H44" i="8" s="1"/>
  <c r="E44" i="8"/>
  <c r="D44" i="8"/>
  <c r="C44" i="8"/>
  <c r="B44" i="8"/>
  <c r="A44" i="8"/>
  <c r="J43" i="8"/>
  <c r="G43" i="8"/>
  <c r="F43" i="8"/>
  <c r="H43" i="8" s="1"/>
  <c r="E43" i="8"/>
  <c r="D43" i="8"/>
  <c r="C43" i="8"/>
  <c r="B43" i="8"/>
  <c r="A43" i="8"/>
  <c r="J42" i="8"/>
  <c r="G42" i="8"/>
  <c r="F42" i="8"/>
  <c r="E42" i="8"/>
  <c r="D42" i="8"/>
  <c r="C42" i="8"/>
  <c r="B42" i="8"/>
  <c r="A42" i="8"/>
  <c r="J41" i="8"/>
  <c r="G41" i="8"/>
  <c r="F41" i="8"/>
  <c r="E41" i="8"/>
  <c r="D41" i="8"/>
  <c r="C41" i="8"/>
  <c r="B41" i="8"/>
  <c r="A41" i="8"/>
  <c r="J40" i="8"/>
  <c r="G40" i="8"/>
  <c r="F40" i="8"/>
  <c r="E40" i="8"/>
  <c r="D40" i="8"/>
  <c r="C40" i="8"/>
  <c r="B40" i="8"/>
  <c r="A40" i="8"/>
  <c r="J39" i="8"/>
  <c r="G39" i="8"/>
  <c r="F39" i="8"/>
  <c r="H39" i="8" s="1"/>
  <c r="E39" i="8"/>
  <c r="D39" i="8"/>
  <c r="C39" i="8"/>
  <c r="B39" i="8"/>
  <c r="A39" i="8"/>
  <c r="J38" i="8"/>
  <c r="G38" i="8"/>
  <c r="F38" i="8"/>
  <c r="E38" i="8"/>
  <c r="D38" i="8"/>
  <c r="C38" i="8"/>
  <c r="B38" i="8"/>
  <c r="A38" i="8"/>
  <c r="J37" i="8"/>
  <c r="G37" i="8"/>
  <c r="F37" i="8"/>
  <c r="E37" i="8"/>
  <c r="D37" i="8"/>
  <c r="C37" i="8"/>
  <c r="B37" i="8"/>
  <c r="A37" i="8"/>
  <c r="J36" i="8"/>
  <c r="G36" i="8"/>
  <c r="F36" i="8"/>
  <c r="E36" i="8"/>
  <c r="D36" i="8"/>
  <c r="C36" i="8"/>
  <c r="B36" i="8"/>
  <c r="A36" i="8"/>
  <c r="J35" i="8"/>
  <c r="G35" i="8"/>
  <c r="F35" i="8"/>
  <c r="E35" i="8"/>
  <c r="D35" i="8"/>
  <c r="C35" i="8"/>
  <c r="B35" i="8"/>
  <c r="A35" i="8"/>
  <c r="J34" i="8"/>
  <c r="G34" i="8"/>
  <c r="F34" i="8"/>
  <c r="E34" i="8"/>
  <c r="D34" i="8"/>
  <c r="C34" i="8"/>
  <c r="B34" i="8"/>
  <c r="A34" i="8"/>
  <c r="J33" i="8"/>
  <c r="G33" i="8"/>
  <c r="F33" i="8"/>
  <c r="E33" i="8"/>
  <c r="D33" i="8"/>
  <c r="C33" i="8"/>
  <c r="B33" i="8"/>
  <c r="A33" i="8"/>
  <c r="J32" i="8"/>
  <c r="G32" i="8"/>
  <c r="F32" i="8"/>
  <c r="E32" i="8"/>
  <c r="D32" i="8"/>
  <c r="C32" i="8"/>
  <c r="B32" i="8"/>
  <c r="A32" i="8"/>
  <c r="J31" i="8"/>
  <c r="G31" i="8"/>
  <c r="F31" i="8"/>
  <c r="H31" i="8" s="1"/>
  <c r="E31" i="8"/>
  <c r="D31" i="8"/>
  <c r="C31" i="8"/>
  <c r="B31" i="8"/>
  <c r="A31" i="8"/>
  <c r="J30" i="8"/>
  <c r="G30" i="8"/>
  <c r="F30" i="8"/>
  <c r="H30" i="8" s="1"/>
  <c r="E30" i="8"/>
  <c r="D30" i="8"/>
  <c r="C30" i="8"/>
  <c r="B30" i="8"/>
  <c r="A30" i="8"/>
  <c r="J29" i="8"/>
  <c r="G29" i="8"/>
  <c r="F29" i="8"/>
  <c r="H29" i="8" s="1"/>
  <c r="E29" i="8"/>
  <c r="D29" i="8"/>
  <c r="C29" i="8"/>
  <c r="B29" i="8"/>
  <c r="A29" i="8"/>
  <c r="J28" i="8"/>
  <c r="G28" i="8"/>
  <c r="F28" i="8"/>
  <c r="H28" i="8" s="1"/>
  <c r="E28" i="8"/>
  <c r="D28" i="8"/>
  <c r="C28" i="8"/>
  <c r="B28" i="8"/>
  <c r="A28" i="8"/>
  <c r="J27" i="8"/>
  <c r="G27" i="8"/>
  <c r="F27" i="8"/>
  <c r="H27" i="8" s="1"/>
  <c r="E27" i="8"/>
  <c r="D27" i="8"/>
  <c r="C27" i="8"/>
  <c r="B27" i="8"/>
  <c r="A27" i="8"/>
  <c r="J26" i="8"/>
  <c r="G26" i="8"/>
  <c r="F26" i="8"/>
  <c r="E26" i="8"/>
  <c r="D26" i="8"/>
  <c r="C26" i="8"/>
  <c r="B26" i="8"/>
  <c r="A26" i="8"/>
  <c r="J25" i="8"/>
  <c r="G25" i="8"/>
  <c r="F25" i="8"/>
  <c r="E25" i="8"/>
  <c r="D25" i="8"/>
  <c r="C25" i="8"/>
  <c r="B25" i="8"/>
  <c r="A25" i="8"/>
  <c r="J24" i="8"/>
  <c r="G24" i="8"/>
  <c r="F24" i="8"/>
  <c r="E24" i="8"/>
  <c r="D24" i="8"/>
  <c r="C24" i="8"/>
  <c r="B24" i="8"/>
  <c r="A24" i="8"/>
  <c r="J23" i="8"/>
  <c r="G23" i="8"/>
  <c r="F23" i="8"/>
  <c r="H23" i="8" s="1"/>
  <c r="E23" i="8"/>
  <c r="D23" i="8"/>
  <c r="C23" i="8"/>
  <c r="B23" i="8"/>
  <c r="A23" i="8"/>
  <c r="J22" i="8"/>
  <c r="G22" i="8"/>
  <c r="F22" i="8"/>
  <c r="E22" i="8"/>
  <c r="D22" i="8"/>
  <c r="C22" i="8"/>
  <c r="B22" i="8"/>
  <c r="A22" i="8"/>
  <c r="J21" i="8"/>
  <c r="G21" i="8"/>
  <c r="F21" i="8"/>
  <c r="E21" i="8"/>
  <c r="D21" i="8"/>
  <c r="C21" i="8"/>
  <c r="B21" i="8"/>
  <c r="A21" i="8"/>
  <c r="J20" i="8"/>
  <c r="G20" i="8"/>
  <c r="F20" i="8"/>
  <c r="E20" i="8"/>
  <c r="D20" i="8"/>
  <c r="C20" i="8"/>
  <c r="B20" i="8"/>
  <c r="A20" i="8"/>
  <c r="J19" i="8"/>
  <c r="G19" i="8"/>
  <c r="F19" i="8"/>
  <c r="E19" i="8"/>
  <c r="D19" i="8"/>
  <c r="C19" i="8"/>
  <c r="B19" i="8"/>
  <c r="A19" i="8"/>
  <c r="J18" i="8"/>
  <c r="G18" i="8"/>
  <c r="F18" i="8"/>
  <c r="E18" i="8"/>
  <c r="D18" i="8"/>
  <c r="C18" i="8"/>
  <c r="B18" i="8"/>
  <c r="A18" i="8"/>
  <c r="J17" i="8"/>
  <c r="G17" i="8"/>
  <c r="F17" i="8"/>
  <c r="E17" i="8"/>
  <c r="D17" i="8"/>
  <c r="C17" i="8"/>
  <c r="B17" i="8"/>
  <c r="A17" i="8"/>
  <c r="J16" i="8"/>
  <c r="G16" i="8"/>
  <c r="F16" i="8"/>
  <c r="E16" i="8"/>
  <c r="D16" i="8"/>
  <c r="C16" i="8"/>
  <c r="B16" i="8"/>
  <c r="A16" i="8"/>
  <c r="J15" i="8"/>
  <c r="G15" i="8"/>
  <c r="H15" i="8" s="1"/>
  <c r="F15" i="8"/>
  <c r="E15" i="8"/>
  <c r="D15" i="8"/>
  <c r="C15" i="8"/>
  <c r="B15" i="8"/>
  <c r="A15" i="8"/>
  <c r="J14" i="8"/>
  <c r="G14" i="8"/>
  <c r="F14" i="8"/>
  <c r="E14" i="8"/>
  <c r="D14" i="8"/>
  <c r="C14" i="8"/>
  <c r="B14" i="8"/>
  <c r="A14" i="8"/>
  <c r="J13" i="8"/>
  <c r="G13" i="8"/>
  <c r="F13" i="8"/>
  <c r="E13" i="8"/>
  <c r="D13" i="8"/>
  <c r="C13" i="8"/>
  <c r="B13" i="8"/>
  <c r="A13" i="8"/>
  <c r="J12" i="8"/>
  <c r="G12" i="8"/>
  <c r="F12" i="8"/>
  <c r="E12" i="8"/>
  <c r="D12" i="8"/>
  <c r="C12" i="8"/>
  <c r="B12" i="8"/>
  <c r="A12" i="8"/>
  <c r="J11" i="8"/>
  <c r="G11" i="8"/>
  <c r="F11" i="8"/>
  <c r="E11" i="8"/>
  <c r="D11" i="8"/>
  <c r="C11" i="8"/>
  <c r="B11" i="8"/>
  <c r="A11" i="8"/>
  <c r="J10" i="8"/>
  <c r="G10" i="8"/>
  <c r="F10" i="8"/>
  <c r="E10" i="8"/>
  <c r="D10" i="8"/>
  <c r="C10" i="8"/>
  <c r="B10" i="8"/>
  <c r="A10" i="8"/>
  <c r="J9" i="8"/>
  <c r="G9" i="8"/>
  <c r="F9" i="8"/>
  <c r="E9" i="8"/>
  <c r="D9" i="8"/>
  <c r="C9" i="8"/>
  <c r="B9" i="8"/>
  <c r="A9" i="8"/>
  <c r="J8" i="8"/>
  <c r="G8" i="8"/>
  <c r="F8" i="8"/>
  <c r="E8" i="8"/>
  <c r="D8" i="8"/>
  <c r="C8" i="8"/>
  <c r="B8" i="8"/>
  <c r="A8" i="8"/>
  <c r="J7" i="8"/>
  <c r="G7" i="8"/>
  <c r="F7" i="8"/>
  <c r="E7" i="8"/>
  <c r="D7" i="8"/>
  <c r="C7" i="8"/>
  <c r="B7" i="8"/>
  <c r="A7" i="8"/>
  <c r="J6" i="8"/>
  <c r="G6" i="8"/>
  <c r="F6" i="8"/>
  <c r="E6" i="8"/>
  <c r="D6" i="8"/>
  <c r="C6" i="8"/>
  <c r="B6" i="8"/>
  <c r="A6" i="8"/>
  <c r="J5" i="8"/>
  <c r="G5" i="8"/>
  <c r="F5" i="8"/>
  <c r="E5" i="8"/>
  <c r="D5" i="8"/>
  <c r="C5" i="8"/>
  <c r="B5" i="8"/>
  <c r="A5" i="8"/>
  <c r="J4" i="8"/>
  <c r="G4" i="8"/>
  <c r="F4" i="8"/>
  <c r="E4" i="8"/>
  <c r="D4" i="8"/>
  <c r="C4" i="8"/>
  <c r="B4" i="8"/>
  <c r="A4" i="8"/>
  <c r="D101" i="10" s="1"/>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G2" i="7"/>
  <c r="F2" i="7"/>
  <c r="C33" i="1"/>
  <c r="C37" i="1" s="1"/>
  <c r="H7" i="8" l="1"/>
  <c r="H11" i="8"/>
  <c r="H12" i="8"/>
  <c r="H13" i="8"/>
  <c r="H14" i="8"/>
  <c r="H18" i="8"/>
  <c r="H34" i="8"/>
  <c r="H50" i="8"/>
  <c r="H71" i="8"/>
  <c r="H75" i="8"/>
  <c r="H76" i="8"/>
  <c r="H77" i="8"/>
  <c r="H78" i="8"/>
  <c r="H79" i="8"/>
  <c r="H87" i="8"/>
  <c r="H91" i="8"/>
  <c r="H92" i="8"/>
  <c r="H93" i="8"/>
  <c r="H94" i="8"/>
  <c r="H95" i="8"/>
  <c r="H103" i="8"/>
  <c r="H2" i="7"/>
  <c r="H4" i="8"/>
  <c r="H6" i="8"/>
  <c r="H10" i="8"/>
  <c r="H19" i="8"/>
  <c r="H20" i="8"/>
  <c r="H21" i="8"/>
  <c r="H22" i="8"/>
  <c r="H26" i="8"/>
  <c r="H35" i="8"/>
  <c r="H36" i="8"/>
  <c r="H37" i="8"/>
  <c r="H38" i="8"/>
  <c r="H42" i="8"/>
  <c r="H51" i="8"/>
  <c r="H52" i="8"/>
  <c r="H53" i="8"/>
  <c r="H54" i="8"/>
  <c r="H58" i="8"/>
  <c r="H67" i="8"/>
  <c r="H68" i="8"/>
  <c r="H69" i="8"/>
  <c r="H70" i="8"/>
  <c r="H74" i="8"/>
  <c r="H83" i="8"/>
  <c r="H84" i="8"/>
  <c r="H85" i="8"/>
  <c r="H86" i="8"/>
  <c r="H90" i="8"/>
  <c r="H99" i="8"/>
  <c r="H100" i="8"/>
  <c r="H101" i="8"/>
  <c r="H102" i="8"/>
  <c r="D73" i="10"/>
  <c r="F2" i="8"/>
  <c r="D2" i="9"/>
  <c r="G2" i="8"/>
  <c r="H8" i="8"/>
  <c r="H9" i="8"/>
  <c r="H16" i="8"/>
  <c r="H17" i="8"/>
  <c r="H24" i="8"/>
  <c r="H25" i="8"/>
  <c r="H32" i="8"/>
  <c r="H33" i="8"/>
  <c r="H40" i="8"/>
  <c r="H41" i="8"/>
  <c r="H48" i="8"/>
  <c r="H49" i="8"/>
  <c r="H56" i="8"/>
  <c r="H57" i="8"/>
  <c r="H64" i="8"/>
  <c r="H65" i="8"/>
  <c r="H72" i="8"/>
  <c r="H73" i="8"/>
  <c r="H80" i="8"/>
  <c r="H81" i="8"/>
  <c r="H88" i="8"/>
  <c r="H89" i="8"/>
  <c r="H96" i="8"/>
  <c r="H97" i="8"/>
  <c r="H104" i="8"/>
  <c r="D5" i="10"/>
  <c r="D13" i="10"/>
  <c r="D21" i="10"/>
  <c r="D29" i="10"/>
  <c r="D37" i="10"/>
  <c r="D41" i="10"/>
  <c r="D45" i="10"/>
  <c r="D53" i="10"/>
  <c r="D61" i="10"/>
  <c r="D69" i="10"/>
  <c r="D6" i="10"/>
  <c r="D10" i="10"/>
  <c r="D14" i="10"/>
  <c r="D18" i="10"/>
  <c r="D22" i="10"/>
  <c r="D26" i="10"/>
  <c r="D30" i="10"/>
  <c r="D34" i="10"/>
  <c r="D38" i="10"/>
  <c r="D42" i="10"/>
  <c r="D46" i="10"/>
  <c r="D50" i="10"/>
  <c r="D54" i="10"/>
  <c r="D58" i="10"/>
  <c r="D62" i="10"/>
  <c r="D66" i="10"/>
  <c r="D70" i="10"/>
  <c r="D74" i="10"/>
  <c r="D78" i="10"/>
  <c r="D82" i="10"/>
  <c r="D86" i="10"/>
  <c r="D90" i="10"/>
  <c r="D94" i="10"/>
  <c r="D98" i="10"/>
  <c r="D9" i="10"/>
  <c r="D17" i="10"/>
  <c r="D25" i="10"/>
  <c r="D33" i="10"/>
  <c r="D49" i="10"/>
  <c r="D57" i="10"/>
  <c r="D65" i="10"/>
  <c r="H5" i="8"/>
  <c r="H2" i="8" s="1"/>
  <c r="D7" i="10"/>
  <c r="D11" i="10"/>
  <c r="D15" i="10"/>
  <c r="D19" i="10"/>
  <c r="D23" i="10"/>
  <c r="D27" i="10"/>
  <c r="D31" i="10"/>
  <c r="D35" i="10"/>
  <c r="D39" i="10"/>
  <c r="D43" i="10"/>
  <c r="D47" i="10"/>
  <c r="D51" i="10"/>
  <c r="D55" i="10"/>
  <c r="D59" i="10"/>
  <c r="D63" i="10"/>
  <c r="D67" i="10"/>
  <c r="D71" i="10"/>
  <c r="D75" i="10"/>
  <c r="D79" i="10"/>
  <c r="D83" i="10"/>
  <c r="D87" i="10"/>
  <c r="D91" i="10"/>
  <c r="D95" i="10"/>
  <c r="D99" i="10"/>
  <c r="D4" i="10"/>
  <c r="D8" i="10"/>
  <c r="D12" i="10"/>
  <c r="D16" i="10"/>
  <c r="D20" i="10"/>
  <c r="D24" i="10"/>
  <c r="D28" i="10"/>
  <c r="D32" i="10"/>
  <c r="D36" i="10"/>
  <c r="D40" i="10"/>
  <c r="D44" i="10"/>
  <c r="D48" i="10"/>
  <c r="D52" i="10"/>
  <c r="D56" i="10"/>
  <c r="D60" i="10"/>
  <c r="D64" i="10"/>
  <c r="D68" i="10"/>
  <c r="D72" i="10"/>
  <c r="D76" i="10"/>
  <c r="D80" i="10"/>
  <c r="D84" i="10"/>
  <c r="D88" i="10"/>
  <c r="D92" i="10"/>
  <c r="D96" i="10"/>
  <c r="D100" i="10"/>
  <c r="D77" i="10"/>
  <c r="D81" i="10"/>
  <c r="D85" i="10"/>
  <c r="D89" i="10"/>
  <c r="D93" i="10"/>
  <c r="D97" i="10"/>
  <c r="I494" i="5"/>
  <c r="I499" i="5" s="1"/>
  <c r="H494" i="5"/>
  <c r="H499" i="5" s="1"/>
  <c r="G494" i="5"/>
  <c r="G499" i="5" s="1"/>
  <c r="F494" i="5"/>
  <c r="F499" i="5" s="1"/>
  <c r="E494" i="5"/>
  <c r="E499" i="5" s="1"/>
  <c r="C494" i="5"/>
  <c r="C499" i="5" s="1"/>
  <c r="I489" i="5"/>
  <c r="H489" i="5"/>
  <c r="G489" i="5"/>
  <c r="F489" i="5"/>
  <c r="E489" i="5"/>
  <c r="C489" i="5"/>
  <c r="E483" i="5"/>
  <c r="E466" i="5"/>
  <c r="E449" i="5"/>
  <c r="E433" i="5"/>
  <c r="A504" i="5" s="1"/>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A320" i="5"/>
  <c r="A419" i="5" s="1"/>
  <c r="G318" i="5"/>
  <c r="E318" i="5"/>
  <c r="I317" i="5"/>
  <c r="I316" i="5"/>
  <c r="I315" i="5"/>
  <c r="I314" i="5"/>
  <c r="I313" i="5"/>
  <c r="I312" i="5"/>
  <c r="I311" i="5"/>
  <c r="I310" i="5"/>
  <c r="I309" i="5"/>
  <c r="I308" i="5"/>
  <c r="I307" i="5"/>
  <c r="A281" i="5"/>
  <c r="B281" i="5" s="1"/>
  <c r="B494" i="5" s="1"/>
  <c r="A276" i="5"/>
  <c r="D276" i="5" s="1"/>
  <c r="D489" i="5" s="1"/>
  <c r="I260" i="5"/>
  <c r="I244" i="5"/>
  <c r="I216" i="5"/>
  <c r="I199" i="5"/>
  <c r="I182" i="5"/>
  <c r="G152" i="5"/>
  <c r="G148" i="5"/>
  <c r="A134" i="5"/>
  <c r="D134" i="5" s="1"/>
  <c r="C118" i="5"/>
  <c r="C122" i="5" s="1"/>
  <c r="A73" i="5"/>
  <c r="A70" i="5"/>
  <c r="A67" i="5"/>
  <c r="A64" i="5"/>
  <c r="A61" i="5"/>
  <c r="A58" i="5"/>
  <c r="A55" i="5"/>
  <c r="A52" i="5"/>
  <c r="A49" i="5"/>
  <c r="A278" i="4"/>
  <c r="B278" i="4" s="1"/>
  <c r="A273" i="4"/>
  <c r="D273" i="4" s="1"/>
  <c r="I259" i="4"/>
  <c r="I245" i="4"/>
  <c r="I218" i="4"/>
  <c r="I201" i="4"/>
  <c r="I184" i="4"/>
  <c r="A288" i="4" s="1"/>
  <c r="G154" i="4"/>
  <c r="E148" i="4"/>
  <c r="F148" i="4" s="1"/>
  <c r="G148" i="4" s="1"/>
  <c r="A134" i="4"/>
  <c r="D134" i="4" s="1"/>
  <c r="C118" i="4"/>
  <c r="C122" i="4" s="1"/>
  <c r="A73" i="4"/>
  <c r="A70" i="4"/>
  <c r="A67" i="4"/>
  <c r="A64" i="4"/>
  <c r="A61" i="4"/>
  <c r="A58" i="4"/>
  <c r="A55" i="4"/>
  <c r="A52" i="4"/>
  <c r="A49" i="4"/>
  <c r="B60" i="1"/>
  <c r="C38" i="1"/>
  <c r="G25" i="1"/>
  <c r="A292" i="5" l="1"/>
  <c r="I368" i="5"/>
  <c r="I334" i="5"/>
  <c r="I385" i="5"/>
  <c r="B276" i="5"/>
  <c r="B489" i="5" s="1"/>
  <c r="A489" i="5"/>
  <c r="D278" i="4"/>
  <c r="D281" i="5"/>
  <c r="D494" i="5" s="1"/>
  <c r="I318" i="5"/>
  <c r="E390" i="5"/>
  <c r="I351" i="5"/>
  <c r="G390" i="5"/>
  <c r="D2" i="10"/>
  <c r="D292" i="5"/>
  <c r="B292" i="5"/>
  <c r="A286" i="5"/>
  <c r="B504" i="5"/>
  <c r="D504" i="5"/>
  <c r="I390" i="5"/>
  <c r="H123" i="5"/>
  <c r="C123" i="5"/>
  <c r="B499" i="5"/>
  <c r="A129" i="5"/>
  <c r="B134" i="5"/>
  <c r="A494" i="5"/>
  <c r="A499" i="5" s="1"/>
  <c r="A283" i="4"/>
  <c r="C123" i="4"/>
  <c r="G123" i="4"/>
  <c r="D288" i="4"/>
  <c r="B288" i="4"/>
  <c r="A129" i="4"/>
  <c r="B134" i="4"/>
  <c r="B273" i="4"/>
  <c r="D499" i="5" l="1"/>
  <c r="B129" i="5"/>
  <c r="D129" i="5"/>
  <c r="D286" i="5"/>
  <c r="B286" i="5"/>
  <c r="F507" i="5"/>
  <c r="D129" i="4"/>
  <c r="B129" i="4"/>
  <c r="B283" i="4"/>
  <c r="D283" i="4"/>
  <c r="B48" i="1"/>
  <c r="B52" i="1" s="1"/>
  <c r="B56" i="1" s="1"/>
  <c r="B44" i="1"/>
  <c r="D44" i="1" s="1"/>
  <c r="G38" i="1"/>
  <c r="C44" i="1" l="1"/>
  <c r="D52" i="1"/>
  <c r="C52" i="1"/>
  <c r="D48" i="1"/>
  <c r="C48" i="1"/>
  <c r="C56" i="1" l="1"/>
  <c r="D56" i="1"/>
  <c r="D60" i="1" l="1"/>
  <c r="C6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sz val="9"/>
            <color indexed="81"/>
            <rFont val="Tahoma"/>
            <family val="2"/>
          </rPr>
          <t xml:space="preserve">
ATTENZIONE ALLE FORMULE PRESENTI NELLA TABELLA. DOPO AVER LETTO ELIMINARE COMMENTO </t>
        </r>
      </text>
    </comment>
    <comment ref="A127" authorId="0" shapeId="0" xr:uid="{00000000-0006-0000-0000-000002000000}">
      <text>
        <r>
          <rPr>
            <sz val="9"/>
            <color indexed="81"/>
            <rFont val="Tahoma"/>
            <family val="2"/>
          </rPr>
          <t xml:space="preserve">
ATTENZIONE ALLE FORMULE PRESENTI NELLA TABELLA. DOPO AVER LETTO ELIMINARE COMMENTO</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sz val="9"/>
            <color indexed="81"/>
            <rFont val="Tahoma"/>
            <family val="2"/>
          </rPr>
          <t xml:space="preserve">
ATTENZIONE ALLE FORMULE PRESENTI NELLA TABELLA. DOPO AVER LETTO ELIMINARE COMMENTO</t>
        </r>
      </text>
    </comment>
    <comment ref="A127" authorId="0" shapeId="0" xr:uid="{00000000-0006-0000-0100-000002000000}">
      <text>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sz val="9"/>
            <color indexed="81"/>
            <rFont val="Tahoma"/>
            <family val="2"/>
          </rPr>
          <t xml:space="preserve">
ATTENZIONE ALLE FORMULE PRESENTI NELLA TABELLA. DOPO AVER LETTO ELIMINARE COMMENTO </t>
        </r>
      </text>
    </comment>
    <comment ref="A487" authorId="0" shapeId="0" xr:uid="{00000000-0006-0000-0100-00003D000000}">
      <text>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sz val="9"/>
            <color indexed="81"/>
            <rFont val="Tahoma"/>
            <family val="2"/>
          </rPr>
          <t xml:space="preserve">
ATTENZIONE ALLE FORMULE PRESENTI NELLA TABELLA. DOPO AVER LETTO ELIMINARE COMMENTO </t>
        </r>
      </text>
    </comment>
    <comment ref="B42" authorId="0" shapeId="0" xr:uid="{00000000-0006-0000-0200-000002000000}">
      <text>
        <r>
          <rPr>
            <sz val="9"/>
            <color indexed="81"/>
            <rFont val="Tahoma"/>
            <family val="2"/>
          </rPr>
          <t xml:space="preserve">
ATTENZIONE ALLE FORMULE PRESENTI NELLA TABELLA. DOPO AVER LETTO ELIMINARE COMMENTO</t>
        </r>
      </text>
    </comment>
  </commentList>
</comments>
</file>

<file path=xl/sharedStrings.xml><?xml version="1.0" encoding="utf-8"?>
<sst xmlns="http://schemas.openxmlformats.org/spreadsheetml/2006/main" count="686" uniqueCount="241">
  <si>
    <t>A  - Verifiche relative all'ammissibilità e legittimità dell'operazione</t>
  </si>
  <si>
    <t xml:space="preserve">A   </t>
  </si>
  <si>
    <t>Verifiche relative all'ammissibilità e legittimità dell'operazione</t>
  </si>
  <si>
    <t>si</t>
  </si>
  <si>
    <t>no</t>
  </si>
  <si>
    <t>n/r</t>
  </si>
  <si>
    <t>principale riferimento normativo</t>
  </si>
  <si>
    <t>note</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</si>
  <si>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</si>
  <si>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OSSERVAZIONI RELATIVE ALLA PRESENTE SEZIONE</t>
  </si>
  <si>
    <t>B  - Verifiche stato di NEET</t>
  </si>
  <si>
    <t>B</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</si>
  <si>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4. Procedura 20 del Si.Ge.Co. in vigore dell'AdG del PON IOG
Altro</t>
  </si>
  <si>
    <t>C</t>
  </si>
  <si>
    <t>Verifiche sulla realizzazione dell'intervento finanziato</t>
  </si>
  <si>
    <t>n/a</t>
  </si>
  <si>
    <t xml:space="preserve"> principale riferimento normativo</t>
  </si>
  <si>
    <t xml:space="preserve">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
</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</si>
  <si>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</si>
  <si>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</si>
  <si>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</si>
  <si>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</si>
  <si>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</si>
  <si>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</si>
  <si>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</si>
  <si>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</si>
  <si>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</si>
  <si>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</si>
  <si>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</si>
  <si>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</si>
  <si>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PROGRAMMA OPERATIVO NAZIONALE "Iniziativa Occupazione Giovani"</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</si>
  <si>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</si>
  <si>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</si>
  <si>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</si>
  <si>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</si>
  <si>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</si>
  <si>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</si>
  <si>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</si>
  <si>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</si>
  <si>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</si>
  <si>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</si>
  <si>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</si>
  <si>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</si>
  <si>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</si>
  <si>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</si>
  <si>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</si>
  <si>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</si>
  <si>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</si>
  <si>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</si>
  <si>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</si>
  <si>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</si>
  <si>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</si>
  <si>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</si>
  <si>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</si>
  <si>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</si>
  <si>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</si>
  <si>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</si>
  <si>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</si>
  <si>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</si>
  <si>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</si>
  <si>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</si>
  <si>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</si>
  <si>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</si>
  <si>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</si>
  <si>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</si>
  <si>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</si>
  <si>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IRREGOLARITA' SENZA IMPATTO FINANZIARIO:</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</si>
  <si>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</si>
  <si>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</si>
  <si>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</si>
  <si>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</si>
  <si>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</si>
  <si>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</si>
  <si>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</si>
  <si>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</si>
  <si>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</si>
  <si>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</si>
  <si>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</si>
  <si>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</si>
  <si>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</si>
  <si>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4. Procedura 20 del Si.Ge.Co. in vigore dell'AdG del PON IOG
Altro</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</si>
  <si>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</si>
  <si>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</si>
  <si>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</si>
  <si>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</si>
  <si>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</si>
  <si>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</si>
  <si>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</si>
  <si>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</si>
  <si>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</si>
  <si>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t>1. Programma italiano sulla Garanzia per i Giovani 2014-2020, approvato dalla Commissione Europea in data 11.07.2014;
2. Schede di misura in vigore pubblicate su SFC;
3. Reg. UE 1303/13 art. 67
4. Regolamento FSE art. 14 paragrafo 1
5. Criteri di selezione approvati dal CdS</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</si>
  <si>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</si>
  <si>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</si>
  <si>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Verifica della presenza di contratto di tirocinio, secondo la normativa vigente (ove previsto)/convenzione di tirocinio e progetto formativo individuale, firmato da tute le parti coinvolte.</t>
  </si>
  <si>
    <r>
      <t xml:space="preserve">Verifica della presenza del Documento attestante il pagamento 
</t>
    </r>
    <r>
      <rPr>
        <i/>
        <sz val="10"/>
        <rFont val="Arial"/>
        <family val="2"/>
      </rPr>
      <t>(ove previsto estratto INPS</t>
    </r>
    <r>
      <rPr>
        <sz val="10"/>
        <rFont val="Arial"/>
        <family val="2"/>
      </rPr>
      <t>).</t>
    </r>
  </si>
  <si>
    <r>
      <t>Verificare che il registro presenze (</t>
    </r>
    <r>
      <rPr>
        <i/>
        <sz val="10"/>
        <rFont val="Arial"/>
        <family val="2"/>
      </rPr>
      <t>da consegnare mensilmente per il pagamento mensile</t>
    </r>
    <r>
      <rPr>
        <sz val="10"/>
        <rFont val="Arial"/>
        <family val="2"/>
      </rPr>
      <t>), riporti:
- il periodo di svolgimento del tirocinio
- la data di inizio del tirocinio 
- gli orari di svolgimento del tirocinio
- l'orario giornaliero di entrata e uscita del tirocinante
- firma del tirocinante
- firma del tutor</t>
    </r>
  </si>
  <si>
    <t>Verifica della presenza del progetto formativo, dal quale si evinca:
-l'azienda ospitante
- la sede di svolgimento del tirocinio
- gli orari di accesso ai locali aziendali
- le ore settimanali previste
- la data di inzio e fine del tirocinio 
- il tutor aziendale
- gli obiettivi e le modalità di svolgimento del tirocinio
- le competenze di base e quelle da sviluppare</t>
  </si>
  <si>
    <r>
      <t xml:space="preserve">Verifica del rispetto della percentuale minima di presenze prevista per il riconoscimento dell'indennità 
</t>
    </r>
    <r>
      <rPr>
        <i/>
        <sz val="10"/>
        <rFont val="Arial"/>
        <family val="2"/>
      </rPr>
      <t>(verificare metodo di calcolo)</t>
    </r>
  </si>
  <si>
    <t>Verifica che il totale delle ore/giorni di tirocinio svolti corrisponda a quanto attestato</t>
  </si>
  <si>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</si>
  <si>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</si>
  <si>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</si>
  <si>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</si>
  <si>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t>Check list per l'audit delle operazioni - Erogazione di finanziamenti</t>
  </si>
  <si>
    <t>Misura 5 - Tirocini extracurriculari - Indennità di tirocinio"</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</si>
  <si>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</si>
  <si>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</si>
  <si>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</si>
  <si>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</si>
  <si>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</si>
  <si>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</si>
  <si>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</si>
  <si>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</si>
  <si>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</si>
  <si>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</si>
  <si>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</si>
  <si>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</si>
  <si>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</si>
  <si>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</si>
  <si>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</si>
  <si>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</si>
  <si>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</si>
  <si>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</si>
  <si>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</si>
  <si>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</si>
  <si>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t>5 - Tirocini extracurriculari - Indennità di tirocinio</t>
  </si>
  <si>
    <r>
      <t>Autorità di Gestione</t>
    </r>
    <r>
      <rPr>
        <b/>
        <sz val="10"/>
        <rFont val="Arial"/>
        <family val="2"/>
      </rPr>
      <t>:</t>
    </r>
  </si>
  <si>
    <r>
      <t>Organismo Intermedio</t>
    </r>
    <r>
      <rPr>
        <b/>
        <sz val="10"/>
        <rFont val="Arial"/>
        <family val="2"/>
      </rPr>
      <t xml:space="preserve">: </t>
    </r>
  </si>
  <si>
    <t>Autorità di Audit</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</si>
  <si>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</si>
  <si>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</si>
  <si>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</si>
  <si>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</si>
  <si>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</si>
  <si>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</si>
  <si>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</si>
  <si>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</si>
  <si>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</si>
  <si>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</si>
  <si>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</si>
  <si>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</si>
  <si>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</si>
  <si>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</si>
  <si>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</si>
  <si>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</si>
  <si>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</si>
  <si>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</si>
  <si>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</si>
  <si>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</si>
  <si>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</si>
  <si>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</si>
  <si>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</si>
  <si>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</si>
  <si>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</si>
  <si>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</si>
  <si>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</si>
  <si>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</si>
  <si>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</si>
  <si>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</si>
  <si>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</si>
  <si>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</si>
  <si>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</si>
  <si>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</si>
  <si>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</si>
  <si>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</si>
  <si>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</si>
  <si>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</si>
  <si>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</si>
  <si>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</si>
  <si>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</si>
  <si>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</si>
  <si>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</si>
  <si>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</si>
  <si>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</si>
  <si>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</si>
  <si>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</si>
  <si>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r>
      <t>Organismo Intermedio:</t>
    </r>
    <r>
      <rPr>
        <b/>
        <sz val="10"/>
        <rFont val="Arial"/>
        <family val="2"/>
      </rPr>
      <t xml:space="preserve"> XXXXX</t>
    </r>
    <r>
      <rPr>
        <b/>
        <u/>
        <sz val="10"/>
        <rFont val="Arial"/>
        <family val="2"/>
      </rPr>
      <t xml:space="preserve"> </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</si>
  <si>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</si>
  <si>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</si>
  <si>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</si>
  <si>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</si>
  <si>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</si>
  <si>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</si>
  <si>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</si>
  <si>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</si>
  <si>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Descrizione irregolarità rapporto provvisorio</t>
  </si>
  <si>
    <t>Irregolarità Definitiva AdA</t>
  </si>
  <si>
    <t>Giudizio definitivo dell'AdA</t>
  </si>
  <si>
    <t xml:space="preserve">TOTALE IMPORTO NON AMMESSO </t>
  </si>
  <si>
    <t>TASSO DI ERRORE PERCENTUALE e=d/b</t>
  </si>
  <si>
    <r>
      <t>Organismo Intermedio</t>
    </r>
    <r>
      <rPr>
        <b/>
        <sz val="10"/>
        <rFont val="Arial"/>
        <family val="2"/>
      </rPr>
      <t>:</t>
    </r>
  </si>
  <si>
    <r>
      <t>Autorità di Gestione</t>
    </r>
    <r>
      <rPr>
        <b/>
        <sz val="10"/>
        <rFont val="Arial"/>
        <family val="2"/>
      </rPr>
      <t xml:space="preserve">: </t>
    </r>
  </si>
  <si>
    <t>II Fase</t>
  </si>
  <si>
    <t>Verificare che l'indennità di tirocinio erogata sia coerente con le ore/giorni effettivamente realizzati</t>
  </si>
  <si>
    <r>
      <t xml:space="preserve">Verificare che sia rispettato il massimale di spesa del tirocino regionale secondo quanto previsto  dalla scheda di Misura in vigore al momento dell'operazione.
</t>
    </r>
    <r>
      <rPr>
        <i/>
        <sz val="10"/>
        <rFont val="Arial"/>
        <family val="2"/>
      </rPr>
      <t>(Indennità massima mensile a carico del PON IOG di € 300; per i disabili e persone svantaggiate ai sensi della legge 381/91, l'indennità massima mensile, a carico del PON IOG, è di € 500)</t>
    </r>
  </si>
  <si>
    <t>Verifica dell'esistenza della Comunicazione Obbligatoria (CO) del tirocinio sottoposto a verifica, e che i dati in essa riportati siano coerenti.</t>
  </si>
  <si>
    <r>
      <t xml:space="preserve">Verificare che sia rispettata la durata massima prevista dlla scheda di Misura.
</t>
    </r>
    <r>
      <rPr>
        <i/>
        <sz val="10"/>
        <rFont val="Arial"/>
        <family val="2"/>
      </rPr>
      <t xml:space="preserve">(Durata massima 6 mesi estendibile a 12 mesi per i disabili e persone svantaggiate ai sensi della legge 381/91)
</t>
    </r>
  </si>
  <si>
    <t>Verifica della presenza del Patto di servizio, firmato dal giovane e dai servizi competenti per la garanzia giovani e/o presa in carico centralizzata da parte dell’Amministrazione;</t>
  </si>
  <si>
    <t>a) Legge Regionale</t>
  </si>
  <si>
    <t>Verifica che il giovane da avviato al tirocinio oggetto di controllo sia stato individuato secondo le modalità definite dalla Legge Regionale in vigore o da altro atto attuativo.</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</si>
  <si>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</si>
  <si>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</si>
  <si>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t>Rapporto delle Verifiche sulle Operazioni a norma dell'articolo 127, paragrafo 1, del Regolamento (UE) n. 1303/2013</t>
  </si>
  <si>
    <t>AUTORITA' DI AUDIT</t>
  </si>
  <si>
    <t>L'operazione consiste in un aiuto di Stato ai sensi dell'art. 107 del trattato sul funzionamento dell?Unione Europea? In caso di risposta positiva si rimanda alla specifica checklist aiuti di stato</t>
  </si>
  <si>
    <t>Il Beneficiario dell'operazione oggetto di audit:
▪ è un soggetto esistente e realmente operante?</t>
  </si>
  <si>
    <t>▪ è quello indicato nella Convenzione/atto di concessione?</t>
  </si>
  <si>
    <t xml:space="preserve">▪ possiede i requisiti indicati nell'Avviso? 
</t>
  </si>
  <si>
    <t xml:space="preserve">▪è della tipologia prevista dal PO? 
</t>
  </si>
  <si>
    <r>
      <t>Per l'intervento risulta correttamente generato il codice CUP?</t>
    </r>
    <r>
      <rPr>
        <i/>
        <sz val="8"/>
        <rFont val="Times New Roman"/>
        <family val="1"/>
      </rPr>
      <t xml:space="preserve">
Specificare le modalità di attribuzione del CUP per l'operazione</t>
    </r>
  </si>
  <si>
    <t>Il CUP è stato riportato nei documenti giustificativi di spesa e di pagamento?</t>
  </si>
  <si>
    <t>3.3</t>
  </si>
  <si>
    <t>La spesa è stata sostenuta nel periodo di ammissibilità come previsto dal PON/bando/avviso/convenzione/atto di concessione?</t>
  </si>
  <si>
    <t>In tema di rispetto del divieto di doppio finanziamento (art. 65, par. 11 del Reg.
1303/2013) è stata verificata l'eventuale presenza di altre fonti di finanziamento a copertura delle spese oggetto dell'operazione?</t>
  </si>
  <si>
    <t>Il beneficiario ha rilasciato apposita autocertificazione nella quale si dichiara che le sovvenzioni richiamate non sono state oggetto di altri finanziamenti?</t>
  </si>
  <si>
    <t>Nel caso in cui sia prevista una rendicontazione della spesa a costi reali, i documenti giustificativi rispettano la normativa di riferimento in termini di annullamento della spesa o, nel caso di documenti giustificativi digitali, indicare almeno i dati minimi essenziali quali il Codice Unico di
Progetto (CUP)?</t>
  </si>
  <si>
    <t>Nel caso in cui sia prevista una rendicontazione a costi standard, i documenti giustificativi delle attività realizzate (registri, relazioni, ecc.) riportarno i dati minimi essenziali quali il Codice Unico di Progetto (CUP), il titolo del Progetto e il Programma di riferimento?</t>
  </si>
  <si>
    <t>L'IVA, realmente e definitivamente sostenuta, se recuperabile da parte del Beneficiario, è stata esclusa dalle spese ammesse a contributo?</t>
  </si>
  <si>
    <t>I controllori di I livello hanno rilasciato apposita dichiarazione attestante l'assenza di conflitti di interessi?</t>
  </si>
  <si>
    <t>Dall’esame dell'operazione si riscontra il rispetto delle misure antifrode definite dall'AdG/OI a seguito della relativa Valutazione del rischio, nonché se siano emersi sospetti di frode (o frodi) e se tali eventuali casi siano stati correttamente comunicati e corretti?</t>
  </si>
  <si>
    <r>
      <rPr>
        <b/>
        <sz val="10"/>
        <rFont val="Arial"/>
        <family val="2"/>
      </rPr>
      <t>Supporto AT:</t>
    </r>
    <r>
      <rPr>
        <sz val="10"/>
        <rFont val="Arial"/>
        <family val="2"/>
      </rPr>
      <t xml:space="preserve"> XXXX XXXX </t>
    </r>
  </si>
  <si>
    <t xml:space="preserve"> Documento firmato digitalmente secondo le indicazioni sulla dematerializzazione ai sensi e per gli effetti degli articoli 20 e 21 del D.lgs. 7 marzo 2005 n. 82 “Codice dell’Amministrazione Digitale” e s.m.i.</t>
  </si>
  <si>
    <t>L'Autorità di Audit</t>
  </si>
  <si>
    <t xml:space="preserve">  Documento firmato digitalmente secondo le indicazioni sulla dematerializzazione ai sensi e per gli effetti degli articoli 20 e 21 del D.lgs. 7 marzo 2005 n. 82 “Codice dell’Amministrazione Digitale” e s.m.i.</t>
  </si>
  <si>
    <r>
      <t>Auditor:</t>
    </r>
    <r>
      <rPr>
        <sz val="10"/>
        <rFont val="Arial"/>
        <family val="2"/>
      </rPr>
      <t xml:space="preserve"> XXXXXX (MLPS)</t>
    </r>
    <r>
      <rPr>
        <u/>
        <sz val="10"/>
        <rFont val="Arial"/>
        <family val="2"/>
      </rPr>
      <t xml:space="preserve">
Supporto Assistenza tecnica:</t>
    </r>
    <r>
      <rPr>
        <sz val="10"/>
        <rFont val="Arial"/>
        <family val="2"/>
      </rPr>
      <t xml:space="preserve"> XXXXX  (società xxx)</t>
    </r>
  </si>
  <si>
    <r>
      <t>Auditor:</t>
    </r>
    <r>
      <rPr>
        <sz val="10"/>
        <rFont val="Arial"/>
        <family val="2"/>
      </rPr>
      <t xml:space="preserve"> XXXXXX (MLPS)</t>
    </r>
    <r>
      <rPr>
        <u/>
        <sz val="10"/>
        <rFont val="Arial"/>
        <family val="2"/>
      </rPr>
      <t xml:space="preserve">
Supporto Assistenza tecnica:</t>
    </r>
    <r>
      <rPr>
        <sz val="10"/>
        <rFont val="Arial"/>
        <family val="2"/>
      </rPr>
      <t xml:space="preserve"> XXXXXXX  (società xxxx)</t>
    </r>
  </si>
  <si>
    <r>
      <t>Autorità di Gestione:</t>
    </r>
    <r>
      <rPr>
        <b/>
        <sz val="10"/>
        <rFont val="Arial"/>
        <family val="2"/>
      </rPr>
      <t xml:space="preserve"> </t>
    </r>
    <r>
      <rPr>
        <sz val="10"/>
        <rFont val="Arial"/>
        <family val="2"/>
      </rPr>
      <t>Ministero del lavoro e delle politiche socialiDipartimento per le politiche del lavoro, previdenziali, assicurative e per la salute e la sicurezza nei luoghi di lavoro  DG delle politiche attive del lavoro (ex ANPAL Divisione 3)</t>
    </r>
  </si>
  <si>
    <r>
      <t>Autorità di Gestione:</t>
    </r>
    <r>
      <rPr>
        <b/>
        <sz val="10"/>
        <rFont val="Arial"/>
        <family val="2"/>
      </rPr>
      <t xml:space="preserve">  </t>
    </r>
    <r>
      <rPr>
        <sz val="10"/>
        <rFont val="Arial"/>
        <family val="2"/>
      </rPr>
      <t>Ministero del lavoro e delle politiche socialiDipartimento per le politiche del lavoro, previdenziali, assicurative e per la salute e la sicurezza nei luoghi di lavoro  DG delle politiche attive del lavoro (ex ANPAL Divisione 3)</t>
    </r>
  </si>
  <si>
    <r>
      <t>Autorità di Audit</t>
    </r>
    <r>
      <rPr>
        <sz val="10"/>
        <rFont val="Arial"/>
        <family val="2"/>
      </rPr>
      <t>: Ministero del Lavoro e delle Politiche Sociali - Dipartimento per l’innovazione, l’amministrazione generale, il personale e i servizi</t>
    </r>
  </si>
  <si>
    <r>
      <t xml:space="preserve">Autorità di Gestione:  </t>
    </r>
    <r>
      <rPr>
        <sz val="10"/>
        <rFont val="Arial"/>
        <family val="2"/>
      </rPr>
      <t>Ministero del lavoro e delle politiche sociali -Dipartimento per le politiche del lavoro, previdenziali, assicurative e per la salute e la sicurezza nei luoghi di lavoro -DG delle politiche attive del lavoro (ex ANPAL Divisione 3)</t>
    </r>
  </si>
  <si>
    <r>
      <t>Autorità di Audit</t>
    </r>
    <r>
      <rPr>
        <sz val="10"/>
        <rFont val="Arial"/>
        <family val="2"/>
      </rPr>
      <t>: Ministero del Lavoro e delle Politiche Sociali -Dipartimento per l’innovazione, l’amministrazione generale, il personale e i servizi</t>
    </r>
  </si>
  <si>
    <t>A seguito dell'analisi delle controdeduzioni fornite dall'OI con nota prot. n. del... , questa Autorità rappresenta, per sezione, il proprio giudizio finale.</t>
  </si>
  <si>
    <t>Art. 107 TFUE</t>
  </si>
  <si>
    <t>1. Programma italiano sulla Garanzia per i Giovani 2014-2020, approvato dalla Commissione Europea in data 11.07.2014 e successive modifiche;
2. PAR in vigore al momento dell'avvio dell'operazione;
3. Criteri di selezione approavti dal CdS;
4. Si.Ge.Co. Dell'OI/AdG;
5.Avviso relativo all'perazione incentivata</t>
  </si>
  <si>
    <t>1. Programma italiano sulla Garanzia per i Giovani 2014-2020, approvato dalla Commissione Europea in data 11.07.2014;
2. PAR in vigore al momento dell'avvio dell'operazione;
3. Scheda di misura in vigore pubblicate su SFC;
4. Regolamento Delegato (UE) 2017/90 della Commissione del 31 ottobre 2016, nel cui allegato VI sono contenute le condizioni relative al rimborso all'Italia delle spese in base a tabelle standard di costi unitari per il PON IOG;
5. Reg (UE) n. 1303/2013;
6. Altro</t>
  </si>
  <si>
    <t>1. Programma italiano sulla Garanzia per i Giovani 2014-2020, approvato dalla Commissione Europea in data 11.07.2014;
2. PAR in vigore al momento dell'avvio dell'operazione;
3. Scheda di misura in vigore pubblicate su SFC;
4. Regolamento Delegato (UE) 2017/90 della Commissione del 31 ottobre 2016, nel cui allegato VI sono contenute le condizioni relative al rimborso all'Italia delle spese in base a tabelle standard di costi unitari per il PON IOG;
5. Reg (UE) n. 1303/2013;
6. DPR 22/2018
7. Altro</t>
  </si>
  <si>
    <t>1. Programma italiano sulla Garanzia per i Giovani 2014-2020, approvato dalla Commissione Europea in data 11.07.2014;
2. PAR in vigore al momento dell'avvio dell'operazione;
3. Criteri di selezione approvati dal CdS;
3. Regolamento Delegato (UE) 2017/90 della Commissione del 31 ottobre 2016, nel cui allegato VI sono contenute le condizioni relative al rimborso all'Italia delle spese in base a tabelle standard di costi unitari per il PON IOG;
5. Si.Ge.Co. dell'OI /AdG;
6. Avviso relativo all'operazione inventivata.
7. Altro</t>
  </si>
  <si>
    <t>a) Art. 65 e 125 Reg,. (UE) 1303/2013</t>
  </si>
  <si>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</si>
  <si>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Il contributo pubblico è stato pagato al beneficiario in conformità all’art. 132, comma 1. del Reg. (UE) n. 1303/2013?</t>
  </si>
  <si>
    <t>1. Programma italiano sulla Garanzia per i Giovani 2014-2020, approvato dalla Commissione europea in data 11.07.2014;
2. PAR in vigore al momento dell'avvio dell'operazione;
3. Scheda di misura in vigore pubblicate su SFC;
4. Regolamento Delegato (UE) 2017/90 della Commissione del 31 ottobre 2016, nel cui allegato VI sono contenute le condizioni relative al rimborso all'Italia delle spese in base a tabelle standard di costi unitari per il PON IOG;
5. Reg (UE) n. 1303/2013;
6. DPR 22/2018
7. Altro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</si>
</sst>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41"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b/>
      <sz val="9"/>
      <color indexed="81"/>
      <name val="Tahoma"/>
      <family val="2"/>
    </font>
    <font>
      <sz val="9"/>
      <color indexed="81"/>
      <name val="Tahoma"/>
      <family val="2"/>
    </font>
    <font>
      <sz val="10"/>
      <name val="Marlett"/>
      <charset val="2"/>
    </font>
    <font>
      <i/>
      <sz val="11"/>
      <color rgb="FF7F7F7F"/>
      <name val="Calibri"/>
      <family val="2"/>
      <scheme val="minor"/>
    </font>
    <font>
      <b/>
      <sz val="10"/>
      <name val="Arial"/>
      <family val="2"/>
      <charset val="1"/>
    </font>
    <font>
      <i/>
      <sz val="8"/>
      <name val="Times New Roman"/>
      <family val="1"/>
    </font>
    <font>
      <sz val="7"/>
      <name val="Calibri"/>
      <family val="2"/>
      <scheme val="minor"/>
    </font>
    <font>
      <i/>
      <sz val="7"/>
      <name val="Calibri"/>
      <family val="2"/>
    </font>
  </fonts>
  <fills count="13">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
      <patternFill patternType="solid">
        <fgColor theme="0"/>
        <bgColor rgb="FFF2F2F2"/>
      </patternFill>
    </fill>
    <fill>
      <patternFill patternType="solid">
        <fgColor rgb="FF00B0F0"/>
        <bgColor indexed="64"/>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s>
  <cellStyleXfs count="19">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164" fontId="6"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xf numFmtId="0" fontId="36" fillId="0" borderId="0" applyNumberFormat="0" applyFill="0" applyBorder="0" applyAlignment="0" applyProtection="0"/>
  </cellStyleXfs>
  <cellXfs count="658">
    <xf numFmtId="0" fontId="0" fillId="0" borderId="0" xfId="0"/>
    <xf numFmtId="0" fontId="6" fillId="0" borderId="0" xfId="0" applyFont="1"/>
    <xf numFmtId="0" fontId="6" fillId="0" borderId="0" xfId="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Border="1" applyAlignment="1">
      <alignment vertical="center" wrapText="1"/>
    </xf>
    <xf numFmtId="0" fontId="10" fillId="0" borderId="8" xfId="2" applyFont="1" applyBorder="1" applyAlignment="1">
      <alignment horizontal="center" vertical="center" wrapText="1"/>
    </xf>
    <xf numFmtId="0" fontId="6" fillId="0" borderId="0" xfId="1" applyAlignment="1">
      <alignment vertical="center" wrapText="1"/>
    </xf>
    <xf numFmtId="0" fontId="6" fillId="0" borderId="8" xfId="1" applyBorder="1" applyAlignment="1">
      <alignment vertical="center" wrapText="1"/>
    </xf>
    <xf numFmtId="0" fontId="6" fillId="4" borderId="8" xfId="1" applyFill="1" applyBorder="1" applyAlignment="1">
      <alignment horizontal="justify" vertical="center" wrapText="1"/>
    </xf>
    <xf numFmtId="0" fontId="6" fillId="0" borderId="9" xfId="1" applyBorder="1" applyAlignment="1">
      <alignment vertical="center" wrapText="1"/>
    </xf>
    <xf numFmtId="0" fontId="6" fillId="0" borderId="9" xfId="1" applyBorder="1" applyAlignment="1">
      <alignment vertical="center"/>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Border="1" applyAlignment="1">
      <alignment horizontal="justify" vertical="center" wrapText="1"/>
    </xf>
    <xf numFmtId="0" fontId="6" fillId="0" borderId="9" xfId="1" applyBorder="1" applyAlignment="1">
      <alignment horizontal="justify" vertical="center" wrapText="1"/>
    </xf>
    <xf numFmtId="0" fontId="6" fillId="0" borderId="19" xfId="1" applyBorder="1" applyAlignment="1">
      <alignment horizontal="justify" vertical="center" wrapText="1"/>
    </xf>
    <xf numFmtId="0" fontId="6" fillId="0" borderId="19" xfId="1" applyBorder="1" applyAlignment="1">
      <alignment vertical="center" wrapText="1"/>
    </xf>
    <xf numFmtId="0" fontId="6" fillId="0" borderId="20" xfId="1" applyBorder="1" applyAlignment="1">
      <alignment horizontal="justify" vertical="center" wrapText="1"/>
    </xf>
    <xf numFmtId="0" fontId="6" fillId="0" borderId="0" xfId="1" applyAlignment="1">
      <alignment horizontal="justify" vertical="center" wrapText="1"/>
    </xf>
    <xf numFmtId="0" fontId="10" fillId="0" borderId="0" xfId="2" applyFont="1" applyAlignment="1">
      <alignment horizontal="center" vertical="center" wrapText="1"/>
    </xf>
    <xf numFmtId="0" fontId="6" fillId="0" borderId="0" xfId="1" applyAlignment="1">
      <alignment horizontal="left" vertical="center" wrapText="1"/>
    </xf>
    <xf numFmtId="0" fontId="6" fillId="0" borderId="7" xfId="1" applyBorder="1" applyAlignment="1">
      <alignment horizontal="center" vertical="center"/>
    </xf>
    <xf numFmtId="0" fontId="6" fillId="0" borderId="0" xfId="1" applyAlignment="1">
      <alignment horizontal="center"/>
    </xf>
    <xf numFmtId="0" fontId="6" fillId="0" borderId="0" xfId="1" applyAlignment="1">
      <alignment vertical="center"/>
    </xf>
    <xf numFmtId="0" fontId="6" fillId="0" borderId="0" xfId="2" applyAlignment="1">
      <alignment vertical="center"/>
    </xf>
    <xf numFmtId="0" fontId="9" fillId="4" borderId="0" xfId="2" applyFont="1" applyFill="1" applyAlignment="1">
      <alignment horizontal="left" vertical="center"/>
    </xf>
    <xf numFmtId="0" fontId="6" fillId="4" borderId="0" xfId="2"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21" xfId="1" applyFont="1" applyBorder="1" applyAlignment="1">
      <alignment horizontal="center" vertical="center"/>
    </xf>
    <xf numFmtId="0" fontId="6" fillId="0" borderId="22" xfId="1" applyBorder="1" applyAlignment="1">
      <alignment horizontal="justify" vertical="center" wrapText="1"/>
    </xf>
    <xf numFmtId="0" fontId="0" fillId="0" borderId="8" xfId="1" applyFont="1" applyBorder="1" applyAlignment="1">
      <alignment horizontal="justify" vertical="center" wrapText="1"/>
    </xf>
    <xf numFmtId="0" fontId="9" fillId="3" borderId="8" xfId="1" applyFont="1" applyFill="1" applyBorder="1" applyAlignment="1">
      <alignment horizontal="center" vertical="center" wrapText="1"/>
    </xf>
    <xf numFmtId="0" fontId="9" fillId="3" borderId="8" xfId="1" applyFont="1" applyFill="1" applyBorder="1" applyAlignment="1">
      <alignment horizontal="justify" vertical="center" wrapText="1"/>
    </xf>
    <xf numFmtId="0" fontId="6" fillId="0" borderId="0" xfId="0" applyFont="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6" fillId="0" borderId="8" xfId="0" applyFont="1" applyBorder="1" applyAlignment="1">
      <alignment vertical="center" wrapText="1"/>
    </xf>
    <xf numFmtId="0" fontId="8" fillId="0" borderId="7" xfId="0" applyFont="1" applyBorder="1" applyAlignment="1">
      <alignment horizontal="center" vertical="center" wrapText="1"/>
    </xf>
    <xf numFmtId="0" fontId="8" fillId="0" borderId="29" xfId="0" applyFont="1" applyBorder="1" applyAlignment="1">
      <alignment horizontal="center" vertical="center" wrapText="1"/>
    </xf>
    <xf numFmtId="0" fontId="6" fillId="0" borderId="30" xfId="0" applyFont="1" applyBorder="1" applyAlignment="1">
      <alignment vertical="center" wrapText="1"/>
    </xf>
    <xf numFmtId="0" fontId="10" fillId="0" borderId="8" xfId="0" applyFont="1" applyBorder="1" applyAlignment="1">
      <alignment horizontal="center" vertical="center" wrapText="1"/>
    </xf>
    <xf numFmtId="0" fontId="6" fillId="0" borderId="8" xfId="0" applyFont="1" applyBorder="1" applyAlignment="1">
      <alignment horizontal="center" vertical="center" wrapText="1"/>
    </xf>
    <xf numFmtId="0" fontId="0" fillId="0" borderId="9" xfId="2" applyFont="1" applyBorder="1" applyAlignment="1">
      <alignment vertical="center" wrapText="1"/>
    </xf>
    <xf numFmtId="0" fontId="10" fillId="0" borderId="30" xfId="0" applyFont="1" applyBorder="1" applyAlignment="1">
      <alignment vertical="center" wrapText="1"/>
    </xf>
    <xf numFmtId="0" fontId="0" fillId="0" borderId="31" xfId="0" applyBorder="1" applyAlignment="1">
      <alignment vertical="center" wrapText="1"/>
    </xf>
    <xf numFmtId="0" fontId="15" fillId="0" borderId="9" xfId="0" applyFont="1" applyBorder="1" applyAlignment="1">
      <alignment vertical="center" wrapText="1"/>
    </xf>
    <xf numFmtId="0" fontId="10" fillId="0" borderId="8" xfId="0" applyFont="1" applyBorder="1" applyAlignment="1">
      <alignment vertical="center" wrapText="1"/>
    </xf>
    <xf numFmtId="0" fontId="9" fillId="3" borderId="32" xfId="2" applyFont="1" applyFill="1" applyBorder="1" applyAlignment="1">
      <alignment horizontal="center" vertical="center" wrapText="1"/>
    </xf>
    <xf numFmtId="0" fontId="9" fillId="3" borderId="33" xfId="2" applyFont="1" applyFill="1" applyBorder="1" applyAlignment="1">
      <alignment vertical="center" wrapText="1"/>
    </xf>
    <xf numFmtId="0" fontId="9" fillId="3" borderId="33" xfId="2" applyFont="1" applyFill="1" applyBorder="1" applyAlignment="1">
      <alignment horizontal="center" vertical="center" wrapText="1"/>
    </xf>
    <xf numFmtId="0" fontId="9" fillId="3" borderId="34"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Border="1" applyAlignment="1">
      <alignment vertical="center" wrapText="1"/>
    </xf>
    <xf numFmtId="0" fontId="6" fillId="0" borderId="6" xfId="1" applyBorder="1" applyAlignment="1">
      <alignment vertical="center" wrapText="1"/>
    </xf>
    <xf numFmtId="0" fontId="6" fillId="0" borderId="35" xfId="1" applyBorder="1" applyAlignment="1">
      <alignment vertical="center" wrapText="1"/>
    </xf>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Border="1" applyAlignment="1">
      <alignment horizontal="justify" vertical="center" wrapText="1"/>
    </xf>
    <xf numFmtId="0" fontId="0" fillId="0" borderId="30" xfId="0"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4" borderId="7" xfId="0" applyFont="1" applyFill="1" applyBorder="1" applyAlignment="1">
      <alignment horizontal="center" vertical="center" wrapText="1"/>
    </xf>
    <xf numFmtId="0" fontId="8" fillId="0" borderId="24" xfId="0" applyFont="1" applyBorder="1" applyAlignment="1">
      <alignment horizontal="center" vertical="center" wrapText="1"/>
    </xf>
    <xf numFmtId="0" fontId="6" fillId="0" borderId="36" xfId="0" applyFont="1" applyBorder="1" applyAlignment="1">
      <alignment vertical="center" wrapText="1"/>
    </xf>
    <xf numFmtId="0" fontId="10" fillId="0" borderId="36" xfId="0" applyFont="1" applyBorder="1" applyAlignment="1">
      <alignment horizontal="center" vertical="center" wrapText="1"/>
    </xf>
    <xf numFmtId="0" fontId="0" fillId="0" borderId="37" xfId="2" applyFont="1" applyBorder="1" applyAlignment="1">
      <alignment vertical="center" wrapText="1"/>
    </xf>
    <xf numFmtId="166" fontId="8" fillId="7" borderId="40" xfId="1" applyNumberFormat="1" applyFont="1" applyFill="1" applyBorder="1" applyAlignment="1">
      <alignment vertical="center"/>
    </xf>
    <xf numFmtId="0" fontId="8" fillId="0" borderId="21" xfId="1" applyFont="1" applyBorder="1" applyAlignment="1">
      <alignment horizontal="center" vertical="center" wrapText="1"/>
    </xf>
    <xf numFmtId="0" fontId="6" fillId="0" borderId="22" xfId="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9" fillId="3" borderId="7"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8" fillId="0" borderId="9" xfId="2" applyFont="1" applyBorder="1" applyAlignment="1">
      <alignment vertical="center" wrapText="1"/>
    </xf>
    <xf numFmtId="0" fontId="0" fillId="4" borderId="36" xfId="1" applyFont="1" applyFill="1" applyBorder="1" applyAlignment="1">
      <alignment horizontal="justify" vertical="center" wrapText="1"/>
    </xf>
    <xf numFmtId="0" fontId="0" fillId="4" borderId="8" xfId="2" applyFont="1" applyFill="1" applyBorder="1" applyAlignment="1">
      <alignment vertical="center" wrapText="1"/>
    </xf>
    <xf numFmtId="0" fontId="0" fillId="4" borderId="8" xfId="0" applyFill="1" applyBorder="1" applyAlignment="1">
      <alignment horizontal="justify" vertical="center" wrapText="1"/>
    </xf>
    <xf numFmtId="0" fontId="8" fillId="0" borderId="8" xfId="2" applyFont="1" applyBorder="1" applyAlignment="1">
      <alignment horizontal="center" vertical="center" wrapText="1"/>
    </xf>
    <xf numFmtId="0" fontId="6" fillId="4" borderId="8" xfId="2" applyFill="1" applyBorder="1" applyAlignment="1">
      <alignment horizontal="center" vertical="center" wrapText="1"/>
    </xf>
    <xf numFmtId="0" fontId="6" fillId="4" borderId="9" xfId="2" applyFill="1" applyBorder="1" applyAlignment="1">
      <alignment horizontal="center" vertical="center" wrapText="1"/>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8" fillId="6" borderId="19" xfId="2" applyFont="1" applyFill="1" applyBorder="1" applyAlignment="1">
      <alignment vertical="center" wrapText="1"/>
    </xf>
    <xf numFmtId="0" fontId="12" fillId="0" borderId="20" xfId="2" applyFont="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4" borderId="19" xfId="2" applyFill="1" applyBorder="1" applyAlignment="1">
      <alignment horizontal="center" vertical="center"/>
    </xf>
    <xf numFmtId="0" fontId="6" fillId="4" borderId="19" xfId="2" applyFill="1" applyBorder="1" applyAlignment="1">
      <alignment horizontal="center" vertical="center" wrapText="1"/>
    </xf>
    <xf numFmtId="0" fontId="6" fillId="4" borderId="20" xfId="2" applyFill="1" applyBorder="1" applyAlignment="1">
      <alignment horizontal="center" vertical="center" wrapText="1"/>
    </xf>
    <xf numFmtId="0" fontId="8" fillId="0" borderId="0" xfId="2" applyFont="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Alignment="1">
      <alignment vertical="center" wrapText="1"/>
    </xf>
    <xf numFmtId="0" fontId="6" fillId="0" borderId="0" xfId="2" applyAlignment="1">
      <alignment horizontal="center" vertical="center" wrapText="1"/>
    </xf>
    <xf numFmtId="0" fontId="8" fillId="0" borderId="0" xfId="2" applyFont="1" applyAlignment="1">
      <alignment vertical="center" wrapText="1"/>
    </xf>
    <xf numFmtId="0" fontId="6" fillId="0" borderId="0" xfId="2" applyAlignment="1">
      <alignment horizontal="center" vertical="center"/>
    </xf>
    <xf numFmtId="0" fontId="8" fillId="0" borderId="9" xfId="2" applyFont="1" applyBorder="1" applyAlignment="1">
      <alignment horizontal="center" vertical="center" wrapText="1"/>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165" fontId="8" fillId="0" borderId="0" xfId="4" applyNumberFormat="1" applyFont="1" applyFill="1" applyBorder="1" applyAlignment="1">
      <alignment horizontal="center" vertical="center" wrapText="1"/>
    </xf>
    <xf numFmtId="0" fontId="8" fillId="0" borderId="0" xfId="2" applyFont="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Alignment="1">
      <alignment horizontal="center" vertical="center" wrapText="1"/>
    </xf>
    <xf numFmtId="0" fontId="6" fillId="4" borderId="0" xfId="2" applyFill="1" applyAlignment="1">
      <alignment horizontal="center" vertical="center"/>
    </xf>
    <xf numFmtId="0" fontId="14" fillId="4" borderId="0" xfId="2" applyFont="1" applyFill="1" applyAlignment="1">
      <alignment horizontal="left" vertical="center" wrapText="1"/>
    </xf>
    <xf numFmtId="166" fontId="8" fillId="7" borderId="48" xfId="1" applyNumberFormat="1" applyFont="1" applyFill="1" applyBorder="1" applyAlignment="1">
      <alignment vertical="center"/>
    </xf>
    <xf numFmtId="0" fontId="8" fillId="0" borderId="0" xfId="2" applyFont="1" applyAlignment="1">
      <alignment vertical="center"/>
    </xf>
    <xf numFmtId="0" fontId="6" fillId="9" borderId="8" xfId="2" applyFill="1" applyBorder="1" applyAlignment="1">
      <alignment vertical="center"/>
    </xf>
    <xf numFmtId="0" fontId="20" fillId="4" borderId="8" xfId="2" applyFont="1" applyFill="1" applyBorder="1" applyAlignment="1">
      <alignment horizontal="center" vertical="center"/>
    </xf>
    <xf numFmtId="0" fontId="20"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0" fontId="8" fillId="4" borderId="19" xfId="2" applyFont="1" applyFill="1" applyBorder="1" applyAlignment="1">
      <alignment horizontal="center" vertical="center" wrapText="1"/>
    </xf>
    <xf numFmtId="9" fontId="8" fillId="4" borderId="19" xfId="5" applyFont="1" applyFill="1" applyBorder="1" applyAlignment="1">
      <alignment horizontal="center" vertical="center" wrapText="1"/>
    </xf>
    <xf numFmtId="0" fontId="6" fillId="4" borderId="0" xfId="2" applyFill="1"/>
    <xf numFmtId="0" fontId="23" fillId="4" borderId="0" xfId="1" applyFont="1" applyFill="1" applyAlignment="1">
      <alignment vertical="center" wrapText="1"/>
    </xf>
    <xf numFmtId="0" fontId="25" fillId="4" borderId="0" xfId="2" applyFont="1" applyFill="1" applyAlignment="1">
      <alignment vertical="top" wrapText="1"/>
    </xf>
    <xf numFmtId="0" fontId="25" fillId="4" borderId="0" xfId="2" applyFont="1" applyFill="1" applyAlignment="1">
      <alignment horizontal="left"/>
    </xf>
    <xf numFmtId="0" fontId="25" fillId="4" borderId="0" xfId="2" applyFont="1" applyFill="1"/>
    <xf numFmtId="0" fontId="6" fillId="4" borderId="21" xfId="2" applyFill="1" applyBorder="1"/>
    <xf numFmtId="9" fontId="26" fillId="4" borderId="20" xfId="5" applyFont="1" applyFill="1" applyBorder="1" applyAlignment="1">
      <alignment horizontal="center" vertical="center" wrapText="1"/>
    </xf>
    <xf numFmtId="0" fontId="6" fillId="4" borderId="0" xfId="2" applyFill="1" applyAlignment="1">
      <alignment horizontal="justify" vertical="top" wrapText="1"/>
    </xf>
    <xf numFmtId="0" fontId="25" fillId="4" borderId="21" xfId="2" applyFont="1" applyFill="1" applyBorder="1"/>
    <xf numFmtId="0" fontId="14" fillId="6" borderId="8" xfId="2" applyFont="1" applyFill="1" applyBorder="1" applyAlignment="1">
      <alignment horizontal="center" vertical="top" wrapText="1"/>
    </xf>
    <xf numFmtId="0" fontId="28" fillId="4" borderId="0" xfId="2" applyFont="1" applyFill="1" applyAlignment="1">
      <alignment horizontal="left" vertical="center" wrapText="1"/>
    </xf>
    <xf numFmtId="0" fontId="6" fillId="4" borderId="0" xfId="2" applyFill="1" applyAlignment="1">
      <alignment vertical="top" wrapText="1"/>
    </xf>
    <xf numFmtId="0" fontId="6" fillId="0" borderId="0" xfId="2" applyAlignment="1">
      <alignment vertical="top" wrapText="1"/>
    </xf>
    <xf numFmtId="166" fontId="8" fillId="7" borderId="48" xfId="1" applyNumberFormat="1" applyFont="1" applyFill="1" applyBorder="1" applyAlignment="1">
      <alignment horizontal="right" vertical="center"/>
    </xf>
    <xf numFmtId="0" fontId="6" fillId="4" borderId="0" xfId="1" applyFill="1"/>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166" fontId="8" fillId="7" borderId="40" xfId="1" applyNumberFormat="1" applyFont="1" applyFill="1" applyBorder="1" applyAlignment="1">
      <alignment horizontal="right" vertical="center"/>
    </xf>
    <xf numFmtId="166" fontId="6" fillId="0" borderId="6" xfId="1" applyNumberFormat="1" applyBorder="1" applyAlignment="1">
      <alignment horizontal="right" vertical="center"/>
    </xf>
    <xf numFmtId="166" fontId="6" fillId="0" borderId="9" xfId="1" applyNumberFormat="1" applyBorder="1" applyAlignment="1">
      <alignment horizontal="right" vertical="center"/>
    </xf>
    <xf numFmtId="166" fontId="6" fillId="0" borderId="20" xfId="1" applyNumberFormat="1" applyBorder="1" applyAlignment="1">
      <alignment horizontal="right" vertical="center"/>
    </xf>
    <xf numFmtId="0" fontId="8" fillId="0" borderId="0" xfId="1" applyFont="1" applyAlignment="1">
      <alignment horizontal="center" vertical="center" wrapText="1"/>
    </xf>
    <xf numFmtId="0" fontId="8" fillId="0" borderId="0" xfId="1" applyFont="1" applyAlignment="1">
      <alignment horizontal="left" vertical="center" wrapText="1"/>
    </xf>
    <xf numFmtId="166" fontId="8" fillId="0" borderId="0" xfId="1" applyNumberFormat="1" applyFont="1" applyAlignment="1">
      <alignment horizontal="right" vertical="center"/>
    </xf>
    <xf numFmtId="0" fontId="8" fillId="4" borderId="0" xfId="2" applyFont="1" applyFill="1" applyAlignment="1">
      <alignment horizontal="left"/>
    </xf>
    <xf numFmtId="0" fontId="6" fillId="4" borderId="0" xfId="2" applyFill="1" applyAlignment="1">
      <alignment horizontal="justify" wrapText="1"/>
    </xf>
    <xf numFmtId="0" fontId="0" fillId="4" borderId="0" xfId="2" applyFont="1" applyFill="1" applyAlignment="1">
      <alignment horizontal="justify" vertical="center" wrapText="1"/>
    </xf>
    <xf numFmtId="0" fontId="6" fillId="4" borderId="0" xfId="2"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29" fillId="4" borderId="0" xfId="1" applyFont="1" applyFill="1" applyAlignment="1">
      <alignment horizontal="right" vertical="center" wrapText="1"/>
    </xf>
    <xf numFmtId="0" fontId="6" fillId="4" borderId="0" xfId="2" applyFill="1" applyAlignment="1">
      <alignment horizontal="right"/>
    </xf>
    <xf numFmtId="0" fontId="32" fillId="4" borderId="0" xfId="1" applyFont="1" applyFill="1" applyAlignment="1">
      <alignment horizontal="justify" vertical="center"/>
    </xf>
    <xf numFmtId="0" fontId="25" fillId="4" borderId="0" xfId="2" applyFont="1" applyFill="1" applyAlignment="1">
      <alignment vertical="center" wrapText="1"/>
    </xf>
    <xf numFmtId="0" fontId="25" fillId="4" borderId="0" xfId="2" applyFont="1" applyFill="1" applyAlignment="1">
      <alignment horizontal="left" vertical="center"/>
    </xf>
    <xf numFmtId="0" fontId="25" fillId="4" borderId="21" xfId="2" applyFont="1" applyFill="1" applyBorder="1" applyAlignment="1">
      <alignment vertical="center"/>
    </xf>
    <xf numFmtId="0" fontId="25" fillId="4" borderId="0" xfId="2" applyFont="1" applyFill="1" applyAlignment="1">
      <alignment vertical="center"/>
    </xf>
    <xf numFmtId="0" fontId="25" fillId="4" borderId="0" xfId="2" applyFont="1" applyFill="1" applyAlignment="1">
      <alignment horizontal="left" vertical="center" wrapText="1"/>
    </xf>
    <xf numFmtId="0" fontId="25" fillId="4" borderId="21" xfId="2" applyFont="1" applyFill="1" applyBorder="1" applyAlignment="1">
      <alignment horizontal="left" vertical="center"/>
    </xf>
    <xf numFmtId="0" fontId="6" fillId="4" borderId="21" xfId="2" applyFill="1" applyBorder="1" applyAlignment="1">
      <alignment vertical="center"/>
    </xf>
    <xf numFmtId="9" fontId="26" fillId="4" borderId="19" xfId="12" applyFont="1" applyFill="1" applyBorder="1" applyAlignment="1">
      <alignment vertical="center" wrapText="1"/>
    </xf>
    <xf numFmtId="0" fontId="0" fillId="0" borderId="36" xfId="2" applyFont="1" applyBorder="1" applyAlignment="1">
      <alignment horizontal="center" vertical="center" wrapText="1"/>
    </xf>
    <xf numFmtId="44" fontId="6" fillId="0" borderId="36" xfId="11" applyFont="1" applyFill="1" applyBorder="1" applyAlignment="1">
      <alignment horizontal="center" vertical="center" wrapText="1"/>
    </xf>
    <xf numFmtId="0" fontId="6" fillId="4" borderId="0" xfId="2" applyFill="1" applyAlignment="1">
      <alignment vertical="center" wrapText="1"/>
    </xf>
    <xf numFmtId="0" fontId="6" fillId="4" borderId="0" xfId="1" applyFill="1" applyAlignment="1">
      <alignment vertical="center"/>
    </xf>
    <xf numFmtId="166" fontId="8" fillId="0" borderId="31" xfId="1" applyNumberFormat="1" applyFont="1" applyBorder="1" applyAlignment="1">
      <alignment horizontal="right" vertical="center"/>
    </xf>
    <xf numFmtId="0" fontId="8" fillId="4" borderId="0" xfId="2" applyFont="1" applyFill="1" applyAlignment="1">
      <alignment horizontal="left" vertical="center"/>
    </xf>
    <xf numFmtId="0" fontId="8" fillId="7" borderId="32" xfId="2" applyFont="1" applyFill="1" applyBorder="1" applyAlignment="1">
      <alignment horizontal="center" vertical="center" wrapText="1"/>
    </xf>
    <xf numFmtId="0" fontId="8" fillId="7" borderId="34" xfId="2" applyFont="1" applyFill="1" applyBorder="1" applyAlignment="1">
      <alignment horizontal="center" vertical="center" wrapText="1"/>
    </xf>
    <xf numFmtId="0" fontId="6" fillId="4" borderId="4" xfId="2" applyFill="1" applyBorder="1" applyAlignment="1">
      <alignment horizontal="left" vertical="center" wrapText="1"/>
    </xf>
    <xf numFmtId="166" fontId="6" fillId="4" borderId="6" xfId="2" applyNumberFormat="1" applyFill="1" applyBorder="1" applyAlignment="1">
      <alignment horizontal="right" vertical="center" wrapText="1"/>
    </xf>
    <xf numFmtId="0" fontId="6" fillId="4" borderId="7" xfId="2" applyFill="1" applyBorder="1" applyAlignment="1">
      <alignment horizontal="left" vertical="center" wrapText="1"/>
    </xf>
    <xf numFmtId="166" fontId="6" fillId="4" borderId="9" xfId="2" applyNumberFormat="1" applyFill="1" applyBorder="1" applyAlignment="1">
      <alignment horizontal="right" vertical="center" wrapText="1"/>
    </xf>
    <xf numFmtId="0" fontId="6" fillId="4" borderId="24" xfId="2" applyFill="1" applyBorder="1" applyAlignment="1">
      <alignment horizontal="left" vertical="center" wrapText="1"/>
    </xf>
    <xf numFmtId="166" fontId="6" fillId="4" borderId="37" xfId="2" applyNumberFormat="1" applyFill="1" applyBorder="1" applyAlignment="1">
      <alignment horizontal="right" vertical="center" wrapText="1"/>
    </xf>
    <xf numFmtId="0" fontId="6" fillId="4" borderId="18" xfId="2" applyFill="1" applyBorder="1" applyAlignment="1">
      <alignment horizontal="left" vertical="center" wrapText="1"/>
    </xf>
    <xf numFmtId="166" fontId="6" fillId="4" borderId="20" xfId="2" applyNumberFormat="1" applyFill="1" applyBorder="1" applyAlignment="1">
      <alignment horizontal="right" vertical="center" wrapText="1"/>
    </xf>
    <xf numFmtId="166" fontId="8" fillId="7" borderId="65" xfId="2" applyNumberFormat="1" applyFont="1" applyFill="1" applyBorder="1" applyAlignment="1">
      <alignment horizontal="right" vertical="center" wrapText="1"/>
    </xf>
    <xf numFmtId="0" fontId="25" fillId="4" borderId="0" xfId="2" applyFont="1" applyFill="1" applyAlignment="1">
      <alignment horizontal="center" vertical="center" wrapText="1"/>
    </xf>
    <xf numFmtId="0" fontId="6" fillId="4" borderId="29" xfId="2" applyFill="1" applyBorder="1" applyAlignment="1">
      <alignment horizontal="left" vertical="center" wrapText="1"/>
    </xf>
    <xf numFmtId="166" fontId="6" fillId="4" borderId="31" xfId="2" applyNumberFormat="1" applyFill="1" applyBorder="1" applyAlignment="1">
      <alignment horizontal="right" vertical="center" wrapText="1"/>
    </xf>
    <xf numFmtId="0" fontId="8" fillId="7" borderId="46"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4" xfId="2" applyFont="1" applyFill="1" applyBorder="1" applyAlignment="1">
      <alignment horizontal="center" vertical="center" wrapText="1"/>
    </xf>
    <xf numFmtId="0" fontId="6" fillId="4" borderId="52" xfId="2" applyFill="1" applyBorder="1" applyAlignment="1">
      <alignment horizontal="left" vertical="center" wrapText="1"/>
    </xf>
    <xf numFmtId="166" fontId="8" fillId="4" borderId="0" xfId="2" applyNumberFormat="1" applyFont="1" applyFill="1" applyAlignment="1">
      <alignment horizontal="right" vertical="center" wrapText="1"/>
    </xf>
    <xf numFmtId="0" fontId="6" fillId="4" borderId="0" xfId="2" applyFill="1" applyAlignment="1">
      <alignment horizontal="left" vertical="center" wrapText="1"/>
    </xf>
    <xf numFmtId="0" fontId="8" fillId="4" borderId="0" xfId="2" applyFont="1" applyFill="1" applyAlignment="1">
      <alignment horizontal="right" vertical="center" wrapText="1"/>
    </xf>
    <xf numFmtId="0" fontId="6" fillId="4" borderId="0" xfId="2" applyFill="1" applyAlignment="1">
      <alignment horizontal="right" vertical="center"/>
    </xf>
    <xf numFmtId="0" fontId="31" fillId="4" borderId="0" xfId="1" applyFont="1" applyFill="1" applyAlignment="1">
      <alignment horizontal="left" vertical="center"/>
    </xf>
    <xf numFmtId="0" fontId="10" fillId="0" borderId="20" xfId="2" applyFont="1" applyBorder="1" applyAlignment="1">
      <alignment vertical="center"/>
    </xf>
    <xf numFmtId="0" fontId="0" fillId="0" borderId="19" xfId="2" applyFont="1" applyBorder="1" applyAlignment="1">
      <alignment horizontal="center" vertical="center" wrapText="1"/>
    </xf>
    <xf numFmtId="44" fontId="6" fillId="0" borderId="19" xfId="11" applyFont="1" applyFill="1" applyBorder="1" applyAlignment="1">
      <alignment horizontal="center" vertical="center" wrapText="1"/>
    </xf>
    <xf numFmtId="44" fontId="6" fillId="4" borderId="5" xfId="11" applyFont="1" applyFill="1" applyBorder="1" applyAlignment="1">
      <alignment vertical="center" wrapText="1"/>
    </xf>
    <xf numFmtId="44" fontId="6" fillId="4" borderId="41" xfId="11" applyFont="1" applyFill="1" applyBorder="1" applyAlignment="1">
      <alignment vertical="center" wrapText="1"/>
    </xf>
    <xf numFmtId="44" fontId="6" fillId="4" borderId="38" xfId="11" applyFont="1" applyFill="1" applyBorder="1" applyAlignment="1">
      <alignment vertical="center" wrapText="1"/>
    </xf>
    <xf numFmtId="44" fontId="6" fillId="4" borderId="39" xfId="11" applyFont="1" applyFill="1" applyBorder="1" applyAlignment="1">
      <alignment vertical="center" wrapText="1"/>
    </xf>
    <xf numFmtId="44" fontId="6" fillId="4" borderId="8" xfId="11" applyFont="1" applyFill="1" applyBorder="1" applyAlignment="1">
      <alignment vertical="center" wrapText="1"/>
    </xf>
    <xf numFmtId="44" fontId="0" fillId="0" borderId="17" xfId="11" applyFont="1" applyBorder="1" applyAlignment="1">
      <alignment vertical="center" wrapText="1"/>
    </xf>
    <xf numFmtId="44" fontId="0" fillId="0" borderId="23" xfId="11" applyFont="1" applyBorder="1" applyAlignment="1">
      <alignment vertical="center" wrapText="1"/>
    </xf>
    <xf numFmtId="44" fontId="0" fillId="0" borderId="25" xfId="11" applyFont="1" applyBorder="1" applyAlignment="1">
      <alignment vertical="center" wrapText="1"/>
    </xf>
    <xf numFmtId="0" fontId="17" fillId="0" borderId="0" xfId="15" applyFont="1" applyAlignment="1">
      <alignment vertical="center" wrapText="1"/>
    </xf>
    <xf numFmtId="0" fontId="17" fillId="4" borderId="0" xfId="15" applyFont="1" applyFill="1" applyAlignment="1">
      <alignment vertical="center"/>
    </xf>
    <xf numFmtId="0" fontId="17" fillId="0" borderId="0" xfId="15" applyFont="1" applyAlignment="1">
      <alignment vertical="center"/>
    </xf>
    <xf numFmtId="0" fontId="19" fillId="8" borderId="36" xfId="15" applyFont="1" applyFill="1" applyBorder="1" applyAlignment="1">
      <alignment horizontal="center" vertical="center" wrapText="1"/>
    </xf>
    <xf numFmtId="164" fontId="19" fillId="8" borderId="36" xfId="16" applyFont="1" applyFill="1" applyBorder="1" applyAlignment="1">
      <alignment horizontal="center" vertical="center" wrapText="1"/>
    </xf>
    <xf numFmtId="0" fontId="19" fillId="8" borderId="49" xfId="15" applyFont="1" applyFill="1" applyBorder="1" applyAlignment="1">
      <alignment horizontal="center" vertical="center" wrapText="1"/>
    </xf>
    <xf numFmtId="0" fontId="19" fillId="8" borderId="35" xfId="15" applyFont="1" applyFill="1" applyBorder="1" applyAlignment="1">
      <alignment horizontal="center" vertical="center" wrapText="1"/>
    </xf>
    <xf numFmtId="0" fontId="19" fillId="8" borderId="50" xfId="15" applyFont="1" applyFill="1" applyBorder="1" applyAlignment="1">
      <alignment horizontal="center" vertical="center" wrapText="1"/>
    </xf>
    <xf numFmtId="0" fontId="17" fillId="4" borderId="8" xfId="15" quotePrefix="1" applyFont="1" applyFill="1" applyBorder="1" applyAlignment="1">
      <alignment horizontal="left" vertical="center" wrapText="1"/>
    </xf>
    <xf numFmtId="14" fontId="17" fillId="4" borderId="8" xfId="15" applyNumberFormat="1" applyFont="1" applyFill="1" applyBorder="1" applyAlignment="1">
      <alignment vertical="center"/>
    </xf>
    <xf numFmtId="164" fontId="17" fillId="7" borderId="8" xfId="16" applyFont="1" applyFill="1" applyBorder="1" applyAlignment="1">
      <alignment vertical="center"/>
    </xf>
    <xf numFmtId="164" fontId="17" fillId="4" borderId="8" xfId="16" applyFont="1" applyFill="1" applyBorder="1" applyAlignment="1">
      <alignment vertical="center"/>
    </xf>
    <xf numFmtId="43" fontId="17" fillId="7" borderId="8" xfId="17" applyFont="1" applyFill="1" applyBorder="1" applyAlignment="1">
      <alignment vertical="center"/>
    </xf>
    <xf numFmtId="0" fontId="17" fillId="4" borderId="8" xfId="15" applyFont="1" applyFill="1" applyBorder="1" applyAlignment="1">
      <alignment vertical="center" wrapText="1"/>
    </xf>
    <xf numFmtId="164" fontId="17" fillId="4" borderId="26" xfId="16" applyFont="1" applyFill="1" applyBorder="1" applyAlignment="1">
      <alignment vertical="center"/>
    </xf>
    <xf numFmtId="164" fontId="20" fillId="4" borderId="17" xfId="16" applyFont="1" applyFill="1" applyBorder="1" applyAlignment="1">
      <alignment vertical="center"/>
    </xf>
    <xf numFmtId="164" fontId="17" fillId="4" borderId="17" xfId="16" applyFont="1" applyFill="1" applyBorder="1" applyAlignment="1">
      <alignment vertical="center"/>
    </xf>
    <xf numFmtId="14" fontId="20" fillId="4" borderId="8" xfId="15" applyNumberFormat="1" applyFont="1" applyFill="1" applyBorder="1" applyAlignment="1">
      <alignment vertical="center"/>
    </xf>
    <xf numFmtId="164" fontId="20" fillId="7" borderId="8" xfId="16" applyFont="1" applyFill="1" applyBorder="1" applyAlignment="1">
      <alignment vertical="center"/>
    </xf>
    <xf numFmtId="164" fontId="20" fillId="4" borderId="8" xfId="16" applyFont="1" applyFill="1" applyBorder="1" applyAlignment="1">
      <alignment vertical="center"/>
    </xf>
    <xf numFmtId="43" fontId="20" fillId="7" borderId="8" xfId="17" applyFont="1" applyFill="1" applyBorder="1" applyAlignment="1">
      <alignment vertical="center"/>
    </xf>
    <xf numFmtId="0" fontId="20" fillId="4" borderId="8" xfId="15" applyFont="1" applyFill="1" applyBorder="1" applyAlignment="1">
      <alignment vertical="center" wrapText="1"/>
    </xf>
    <xf numFmtId="14" fontId="17" fillId="0" borderId="8" xfId="15" applyNumberFormat="1" applyFont="1" applyBorder="1" applyAlignment="1">
      <alignment vertical="center"/>
    </xf>
    <xf numFmtId="164" fontId="17" fillId="0" borderId="8" xfId="16" applyFont="1" applyBorder="1" applyAlignment="1">
      <alignment vertical="center"/>
    </xf>
    <xf numFmtId="0" fontId="17" fillId="0" borderId="8" xfId="15" applyFont="1" applyBorder="1" applyAlignment="1">
      <alignment vertical="center" wrapText="1"/>
    </xf>
    <xf numFmtId="164" fontId="17" fillId="0" borderId="0" xfId="16" applyFont="1" applyAlignment="1">
      <alignment vertical="center"/>
    </xf>
    <xf numFmtId="0" fontId="17" fillId="6" borderId="8" xfId="15" quotePrefix="1" applyFont="1" applyFill="1" applyBorder="1" applyAlignment="1">
      <alignment horizontal="left" vertical="center" wrapText="1"/>
    </xf>
    <xf numFmtId="0" fontId="20" fillId="6" borderId="8" xfId="2" applyFont="1" applyFill="1" applyBorder="1" applyAlignment="1">
      <alignment horizontal="center" vertical="center"/>
    </xf>
    <xf numFmtId="14" fontId="17" fillId="6" borderId="8" xfId="15" applyNumberFormat="1" applyFont="1" applyFill="1" applyBorder="1" applyAlignment="1">
      <alignment vertical="center"/>
    </xf>
    <xf numFmtId="0" fontId="17" fillId="6" borderId="8" xfId="15" applyFont="1" applyFill="1" applyBorder="1" applyAlignment="1">
      <alignment vertical="center" wrapText="1"/>
    </xf>
    <xf numFmtId="14" fontId="20" fillId="6" borderId="8" xfId="15" applyNumberFormat="1" applyFont="1" applyFill="1" applyBorder="1" applyAlignment="1">
      <alignment vertical="center"/>
    </xf>
    <xf numFmtId="0" fontId="20" fillId="6" borderId="8" xfId="15" applyFont="1" applyFill="1" applyBorder="1" applyAlignment="1">
      <alignment vertical="center" wrapText="1"/>
    </xf>
    <xf numFmtId="0" fontId="21" fillId="4" borderId="0" xfId="15" applyFont="1" applyFill="1" applyAlignment="1">
      <alignment horizontal="justify" vertical="center" wrapText="1"/>
    </xf>
    <xf numFmtId="0" fontId="21" fillId="4" borderId="8" xfId="15" applyFont="1" applyFill="1" applyBorder="1" applyAlignment="1">
      <alignment horizontal="justify" vertical="center" wrapText="1"/>
    </xf>
    <xf numFmtId="0" fontId="22" fillId="10" borderId="33" xfId="15" applyFont="1" applyFill="1" applyBorder="1" applyAlignment="1">
      <alignment horizontal="center" vertical="center" wrapText="1"/>
    </xf>
    <xf numFmtId="0" fontId="17"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7" fillId="0" borderId="8" xfId="15" applyFont="1" applyBorder="1" applyAlignment="1">
      <alignment horizontal="left"/>
    </xf>
    <xf numFmtId="0" fontId="11" fillId="0" borderId="0" xfId="2" applyFont="1" applyAlignment="1">
      <alignment vertical="center"/>
    </xf>
    <xf numFmtId="0" fontId="0" fillId="4" borderId="1" xfId="1" applyFont="1" applyFill="1" applyBorder="1"/>
    <xf numFmtId="0" fontId="6" fillId="4" borderId="2" xfId="1" applyFill="1" applyBorder="1" applyAlignment="1">
      <alignment horizontal="center"/>
    </xf>
    <xf numFmtId="0" fontId="6" fillId="4" borderId="2" xfId="1" applyFill="1" applyBorder="1"/>
    <xf numFmtId="0" fontId="6" fillId="4" borderId="3" xfId="1" applyFill="1" applyBorder="1" applyAlignment="1">
      <alignment vertical="center"/>
    </xf>
    <xf numFmtId="0" fontId="6" fillId="4" borderId="21" xfId="1" applyFill="1" applyBorder="1"/>
    <xf numFmtId="0" fontId="6" fillId="4" borderId="0" xfId="1" applyFill="1" applyAlignment="1">
      <alignment horizontal="center"/>
    </xf>
    <xf numFmtId="0" fontId="6" fillId="4" borderId="22" xfId="1" applyFill="1" applyBorder="1" applyAlignment="1">
      <alignment vertical="center"/>
    </xf>
    <xf numFmtId="0" fontId="6" fillId="4" borderId="28" xfId="1" applyFill="1" applyBorder="1"/>
    <xf numFmtId="0" fontId="0" fillId="4" borderId="21" xfId="1" applyFont="1" applyFill="1" applyBorder="1"/>
    <xf numFmtId="0" fontId="6" fillId="4" borderId="11" xfId="1" applyFill="1" applyBorder="1"/>
    <xf numFmtId="0" fontId="6" fillId="4" borderId="12" xfId="1" applyFill="1" applyBorder="1" applyAlignment="1">
      <alignment horizontal="center"/>
    </xf>
    <xf numFmtId="0" fontId="6" fillId="4" borderId="12" xfId="1" applyFill="1" applyBorder="1"/>
    <xf numFmtId="0" fontId="6" fillId="4" borderId="13" xfId="1" applyFill="1" applyBorder="1" applyAlignment="1">
      <alignment vertical="center"/>
    </xf>
    <xf numFmtId="0" fontId="36" fillId="0" borderId="0" xfId="18" applyNumberFormat="1" applyBorder="1" applyProtection="1"/>
    <xf numFmtId="0" fontId="10" fillId="4" borderId="8" xfId="2" applyFont="1" applyFill="1" applyBorder="1" applyAlignment="1">
      <alignment horizontal="center" vertical="center"/>
    </xf>
    <xf numFmtId="0" fontId="10" fillId="4" borderId="8" xfId="2" applyFont="1" applyFill="1" applyBorder="1" applyAlignment="1">
      <alignment horizontal="center"/>
    </xf>
    <xf numFmtId="0" fontId="35" fillId="4" borderId="8" xfId="2" applyFont="1" applyFill="1" applyBorder="1" applyAlignment="1">
      <alignment horizontal="center" vertical="center"/>
    </xf>
    <xf numFmtId="0" fontId="8" fillId="4" borderId="51" xfId="18" applyNumberFormat="1" applyFont="1" applyFill="1" applyBorder="1" applyAlignment="1" applyProtection="1">
      <alignment horizontal="center" vertical="center"/>
    </xf>
    <xf numFmtId="0" fontId="0" fillId="4" borderId="8" xfId="18" applyNumberFormat="1" applyFont="1" applyFill="1" applyBorder="1" applyAlignment="1" applyProtection="1">
      <alignment horizontal="justify" vertical="center" wrapText="1"/>
    </xf>
    <xf numFmtId="0" fontId="0" fillId="4" borderId="49" xfId="18" applyNumberFormat="1" applyFont="1" applyFill="1" applyBorder="1" applyAlignment="1" applyProtection="1">
      <alignment horizontal="center" vertical="center" wrapText="1"/>
    </xf>
    <xf numFmtId="0" fontId="10" fillId="4" borderId="49" xfId="18" applyNumberFormat="1" applyFont="1" applyFill="1" applyBorder="1" applyAlignment="1" applyProtection="1">
      <alignment horizontal="center" vertical="center" wrapText="1"/>
    </xf>
    <xf numFmtId="0" fontId="10" fillId="11" borderId="49" xfId="18" applyNumberFormat="1" applyFont="1" applyFill="1" applyBorder="1" applyAlignment="1" applyProtection="1">
      <alignment horizontal="center" vertical="center" wrapText="1"/>
    </xf>
    <xf numFmtId="0" fontId="0" fillId="4" borderId="31" xfId="18" applyNumberFormat="1" applyFont="1" applyFill="1" applyBorder="1" applyAlignment="1" applyProtection="1">
      <alignment vertical="center" wrapText="1"/>
    </xf>
    <xf numFmtId="0" fontId="8" fillId="4" borderId="7" xfId="18" applyNumberFormat="1" applyFont="1" applyFill="1" applyBorder="1" applyAlignment="1" applyProtection="1">
      <alignment horizontal="center" vertical="center"/>
    </xf>
    <xf numFmtId="0" fontId="0" fillId="4" borderId="8" xfId="18" applyNumberFormat="1" applyFont="1" applyFill="1" applyBorder="1" applyAlignment="1" applyProtection="1">
      <alignment horizontal="center" vertical="center" wrapText="1"/>
    </xf>
    <xf numFmtId="0" fontId="10" fillId="4" borderId="8" xfId="18" applyNumberFormat="1" applyFont="1" applyFill="1" applyBorder="1" applyAlignment="1" applyProtection="1">
      <alignment horizontal="center" vertical="center" wrapText="1"/>
    </xf>
    <xf numFmtId="0" fontId="10" fillId="11" borderId="8" xfId="18" applyNumberFormat="1" applyFont="1" applyFill="1" applyBorder="1" applyAlignment="1" applyProtection="1">
      <alignment horizontal="center" vertical="center" wrapText="1"/>
    </xf>
    <xf numFmtId="0" fontId="0" fillId="4" borderId="9" xfId="18" applyNumberFormat="1" applyFont="1" applyFill="1" applyBorder="1" applyAlignment="1" applyProtection="1">
      <alignment vertical="center" wrapText="1"/>
    </xf>
    <xf numFmtId="0" fontId="37" fillId="4" borderId="7" xfId="0" applyFont="1" applyFill="1" applyBorder="1" applyAlignment="1">
      <alignment horizontal="center" vertical="center" wrapText="1"/>
    </xf>
    <xf numFmtId="0" fontId="36" fillId="4" borderId="8" xfId="18" applyNumberFormat="1" applyFill="1" applyBorder="1" applyProtection="1"/>
    <xf numFmtId="0" fontId="37" fillId="4" borderId="24" xfId="0" applyFont="1" applyFill="1" applyBorder="1" applyAlignment="1">
      <alignment horizontal="center" vertical="center" wrapText="1"/>
    </xf>
    <xf numFmtId="0" fontId="0" fillId="11" borderId="36" xfId="0" applyFill="1" applyBorder="1" applyAlignment="1">
      <alignment vertical="center" wrapText="1"/>
    </xf>
    <xf numFmtId="0" fontId="10" fillId="4" borderId="36" xfId="0" applyFont="1" applyFill="1" applyBorder="1" applyAlignment="1">
      <alignment horizontal="center" vertical="center" wrapText="1"/>
    </xf>
    <xf numFmtId="0" fontId="0" fillId="4" borderId="36" xfId="0" applyFill="1" applyBorder="1" applyAlignment="1">
      <alignment horizontal="center" vertical="center" wrapText="1"/>
    </xf>
    <xf numFmtId="0" fontId="0" fillId="4" borderId="37" xfId="18" applyNumberFormat="1" applyFont="1" applyFill="1" applyBorder="1" applyAlignment="1" applyProtection="1">
      <alignment vertical="center" wrapText="1"/>
    </xf>
    <xf numFmtId="0" fontId="25" fillId="4" borderId="21" xfId="2" applyFont="1" applyFill="1" applyBorder="1" applyAlignment="1">
      <alignment horizontal="left" vertical="center"/>
    </xf>
    <xf numFmtId="0" fontId="0" fillId="12" borderId="49" xfId="18" applyNumberFormat="1" applyFont="1" applyFill="1" applyBorder="1" applyAlignment="1" applyProtection="1">
      <alignment horizontal="justify" vertical="center" wrapText="1"/>
    </xf>
    <xf numFmtId="0" fontId="37" fillId="0" borderId="7" xfId="0" applyFont="1" applyFill="1" applyBorder="1" applyAlignment="1">
      <alignment horizontal="center" vertical="center" wrapText="1"/>
    </xf>
    <xf numFmtId="0" fontId="0" fillId="0" borderId="8" xfId="18" applyNumberFormat="1" applyFont="1" applyFill="1" applyBorder="1" applyAlignment="1" applyProtection="1">
      <alignment horizontal="justify" vertical="center" wrapText="1"/>
    </xf>
    <xf numFmtId="0" fontId="10" fillId="0" borderId="8" xfId="0" applyFont="1" applyFill="1" applyBorder="1" applyAlignment="1">
      <alignment horizontal="center" vertical="center" wrapText="1"/>
    </xf>
    <xf numFmtId="0" fontId="0" fillId="0" borderId="8" xfId="0" applyFill="1" applyBorder="1" applyAlignment="1">
      <alignment horizontal="center" vertical="center" wrapText="1"/>
    </xf>
    <xf numFmtId="0" fontId="6" fillId="0" borderId="9" xfId="0" applyFont="1" applyFill="1" applyBorder="1" applyAlignment="1">
      <alignment vertical="center" wrapText="1"/>
    </xf>
    <xf numFmtId="0" fontId="10" fillId="0" borderId="8" xfId="18" applyNumberFormat="1" applyFont="1" applyFill="1" applyBorder="1" applyAlignment="1" applyProtection="1">
      <alignment horizontal="center" vertical="center" wrapText="1"/>
    </xf>
    <xf numFmtId="0" fontId="0" fillId="0" borderId="8" xfId="18" applyNumberFormat="1" applyFont="1" applyFill="1" applyBorder="1" applyAlignment="1" applyProtection="1">
      <alignment horizontal="center" vertical="center" wrapText="1"/>
    </xf>
    <xf numFmtId="0" fontId="0" fillId="0" borderId="8" xfId="0" applyFill="1" applyBorder="1" applyAlignment="1">
      <alignment horizontal="justify" vertical="center" wrapText="1"/>
    </xf>
    <xf numFmtId="0" fontId="0" fillId="0" borderId="36" xfId="18" applyNumberFormat="1" applyFont="1" applyFill="1" applyBorder="1" applyAlignment="1" applyProtection="1">
      <alignment horizontal="justify" vertical="center" wrapText="1"/>
    </xf>
    <xf numFmtId="0" fontId="23" fillId="4" borderId="0" xfId="1" applyFont="1" applyFill="1" applyAlignment="1">
      <alignment horizontal="center" vertical="center" wrapText="1"/>
    </xf>
    <xf numFmtId="0" fontId="24" fillId="4" borderId="0" xfId="2" applyFont="1" applyFill="1" applyAlignment="1">
      <alignment horizontal="left" vertical="center"/>
    </xf>
    <xf numFmtId="0" fontId="25" fillId="4" borderId="0" xfId="2" applyFont="1" applyFill="1" applyAlignment="1">
      <alignment horizontal="left"/>
    </xf>
    <xf numFmtId="0" fontId="6" fillId="4" borderId="0" xfId="2" applyFill="1" applyAlignment="1">
      <alignment horizontal="left"/>
    </xf>
    <xf numFmtId="0" fontId="6" fillId="4" borderId="0" xfId="2" applyFill="1" applyAlignment="1">
      <alignment horizontal="center"/>
    </xf>
    <xf numFmtId="0" fontId="25" fillId="4" borderId="0" xfId="2" applyFont="1" applyFill="1" applyAlignment="1">
      <alignment vertical="top" wrapText="1"/>
    </xf>
    <xf numFmtId="0" fontId="14" fillId="4" borderId="0" xfId="2" applyFont="1" applyFill="1" applyAlignment="1">
      <alignment horizontal="left"/>
    </xf>
    <xf numFmtId="0" fontId="8" fillId="6" borderId="62" xfId="2" applyFont="1" applyFill="1" applyBorder="1" applyAlignment="1">
      <alignment horizontal="left" vertical="center" wrapText="1"/>
    </xf>
    <xf numFmtId="0" fontId="8" fillId="6" borderId="63" xfId="2" applyFont="1" applyFill="1" applyBorder="1" applyAlignment="1">
      <alignment horizontal="left" vertical="center" wrapText="1"/>
    </xf>
    <xf numFmtId="0" fontId="6" fillId="0" borderId="5" xfId="2" applyBorder="1" applyAlignment="1">
      <alignment vertical="center" wrapText="1"/>
    </xf>
    <xf numFmtId="0" fontId="6" fillId="0" borderId="6" xfId="2" applyBorder="1" applyAlignment="1">
      <alignment vertical="center" wrapText="1"/>
    </xf>
    <xf numFmtId="0" fontId="8" fillId="6" borderId="54"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0" fillId="0" borderId="8" xfId="2" applyFont="1" applyBorder="1" applyAlignment="1">
      <alignment vertical="center" wrapText="1"/>
    </xf>
    <xf numFmtId="0" fontId="6" fillId="0" borderId="8" xfId="2" applyBorder="1" applyAlignment="1">
      <alignment vertical="center" wrapText="1"/>
    </xf>
    <xf numFmtId="0" fontId="6" fillId="0" borderId="9" xfId="2" applyBorder="1" applyAlignment="1">
      <alignment vertical="center" wrapText="1"/>
    </xf>
    <xf numFmtId="0" fontId="15" fillId="0" borderId="8" xfId="2" applyFont="1" applyBorder="1" applyAlignment="1">
      <alignment horizontal="left" vertical="center" wrapText="1"/>
    </xf>
    <xf numFmtId="0" fontId="15" fillId="0" borderId="9" xfId="2" applyFont="1" applyBorder="1" applyAlignment="1">
      <alignment horizontal="left" vertical="center" wrapText="1"/>
    </xf>
    <xf numFmtId="0" fontId="8" fillId="6" borderId="64" xfId="2" applyFont="1" applyFill="1" applyBorder="1" applyAlignment="1">
      <alignment horizontal="left" vertical="center" wrapText="1"/>
    </xf>
    <xf numFmtId="0" fontId="8" fillId="6" borderId="43" xfId="2" applyFont="1" applyFill="1" applyBorder="1" applyAlignment="1">
      <alignment horizontal="left" vertical="center" wrapText="1"/>
    </xf>
    <xf numFmtId="0" fontId="8" fillId="6" borderId="42" xfId="2" applyFont="1" applyFill="1" applyBorder="1" applyAlignment="1">
      <alignment horizontal="center" vertical="center" wrapText="1"/>
    </xf>
    <xf numFmtId="0" fontId="8" fillId="6" borderId="43"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ill="1" applyBorder="1" applyAlignment="1">
      <alignment vertical="center" wrapText="1"/>
    </xf>
    <xf numFmtId="0" fontId="6" fillId="4" borderId="9" xfId="2" applyFill="1" applyBorder="1" applyAlignment="1">
      <alignment vertical="center" wrapText="1"/>
    </xf>
    <xf numFmtId="0" fontId="0" fillId="0" borderId="8" xfId="2" quotePrefix="1" applyFont="1" applyBorder="1" applyAlignment="1">
      <alignment vertical="center" wrapText="1"/>
    </xf>
    <xf numFmtId="0" fontId="15" fillId="0" borderId="8" xfId="2" applyFont="1" applyBorder="1" applyAlignment="1">
      <alignment vertical="center" wrapText="1"/>
    </xf>
    <xf numFmtId="0" fontId="15" fillId="0" borderId="9" xfId="2" applyFont="1" applyBorder="1" applyAlignment="1">
      <alignment vertical="center" wrapText="1"/>
    </xf>
    <xf numFmtId="0" fontId="26" fillId="6" borderId="7" xfId="2" applyFont="1" applyFill="1" applyBorder="1" applyAlignment="1">
      <alignment horizontal="left" vertical="center" wrapText="1"/>
    </xf>
    <xf numFmtId="0" fontId="26" fillId="6" borderId="8" xfId="2" applyFont="1" applyFill="1" applyBorder="1" applyAlignment="1">
      <alignment horizontal="left" vertical="center" wrapText="1"/>
    </xf>
    <xf numFmtId="44" fontId="27" fillId="4" borderId="8" xfId="11" applyFont="1" applyFill="1" applyBorder="1" applyAlignment="1">
      <alignment horizontal="left" vertical="center" wrapText="1"/>
    </xf>
    <xf numFmtId="44" fontId="27" fillId="4" borderId="9" xfId="11" applyFont="1" applyFill="1" applyBorder="1" applyAlignment="1">
      <alignment horizontal="left" vertical="center" wrapText="1"/>
    </xf>
    <xf numFmtId="44" fontId="27" fillId="0" borderId="8" xfId="11" applyFont="1" applyFill="1" applyBorder="1" applyAlignment="1">
      <alignment horizontal="left" vertical="center" wrapText="1"/>
    </xf>
    <xf numFmtId="44" fontId="27" fillId="0" borderId="9" xfId="11" applyFont="1" applyFill="1" applyBorder="1" applyAlignment="1">
      <alignment horizontal="left" vertical="center" wrapText="1"/>
    </xf>
    <xf numFmtId="0" fontId="26" fillId="6" borderId="18" xfId="2" applyFont="1" applyFill="1" applyBorder="1" applyAlignment="1">
      <alignment horizontal="left" vertical="center" wrapText="1"/>
    </xf>
    <xf numFmtId="0" fontId="26" fillId="6" borderId="19" xfId="2" applyFont="1" applyFill="1" applyBorder="1" applyAlignment="1">
      <alignment horizontal="left" vertical="center" wrapText="1"/>
    </xf>
    <xf numFmtId="167" fontId="26" fillId="0" borderId="42" xfId="2" applyNumberFormat="1" applyFont="1" applyBorder="1" applyAlignment="1">
      <alignment horizontal="center" vertical="center" wrapText="1"/>
    </xf>
    <xf numFmtId="167" fontId="26" fillId="0" borderId="43" xfId="2" applyNumberFormat="1" applyFont="1" applyBorder="1" applyAlignment="1">
      <alignment horizontal="center" vertical="center" wrapText="1"/>
    </xf>
    <xf numFmtId="0" fontId="26" fillId="4" borderId="42" xfId="2" applyFont="1" applyFill="1" applyBorder="1" applyAlignment="1">
      <alignment horizontal="center" vertical="center" wrapText="1"/>
    </xf>
    <xf numFmtId="0" fontId="26" fillId="4" borderId="47" xfId="2" applyFont="1" applyFill="1" applyBorder="1" applyAlignment="1">
      <alignment horizontal="center" vertical="center" wrapText="1"/>
    </xf>
    <xf numFmtId="9" fontId="26" fillId="4" borderId="19" xfId="12" applyFont="1" applyFill="1" applyBorder="1" applyAlignment="1">
      <alignment horizontal="center" vertical="center" wrapText="1"/>
    </xf>
    <xf numFmtId="0" fontId="25" fillId="4" borderId="0" xfId="2" applyFont="1" applyFill="1" applyAlignment="1">
      <alignment horizontal="left" vertical="center"/>
    </xf>
    <xf numFmtId="0" fontId="26" fillId="6" borderId="4" xfId="2" applyFont="1" applyFill="1" applyBorder="1" applyAlignment="1">
      <alignment horizontal="left" vertical="center" wrapText="1"/>
    </xf>
    <xf numFmtId="0" fontId="26" fillId="6" borderId="5" xfId="2" applyFont="1" applyFill="1" applyBorder="1" applyAlignment="1">
      <alignment horizontal="left" vertical="center" wrapText="1"/>
    </xf>
    <xf numFmtId="44" fontId="27" fillId="0" borderId="5" xfId="11" applyFont="1" applyFill="1" applyBorder="1" applyAlignment="1">
      <alignment horizontal="left" vertical="center" wrapText="1"/>
    </xf>
    <xf numFmtId="44" fontId="27" fillId="0" borderId="6" xfId="11" applyFont="1" applyFill="1" applyBorder="1" applyAlignment="1">
      <alignment horizontal="left" vertical="center" wrapText="1"/>
    </xf>
    <xf numFmtId="165" fontId="8" fillId="4" borderId="7" xfId="4" applyNumberFormat="1" applyFont="1" applyFill="1" applyBorder="1" applyAlignment="1">
      <alignment horizontal="center" vertical="center" wrapText="1"/>
    </xf>
    <xf numFmtId="165" fontId="8" fillId="0" borderId="50" xfId="4" applyNumberFormat="1" applyFont="1" applyFill="1" applyBorder="1" applyAlignment="1">
      <alignment horizontal="center" vertical="center" wrapText="1"/>
    </xf>
    <xf numFmtId="165" fontId="8" fillId="0" borderId="53" xfId="4" applyNumberFormat="1" applyFont="1" applyFill="1" applyBorder="1" applyAlignment="1">
      <alignment horizontal="center" vertical="center" wrapText="1"/>
    </xf>
    <xf numFmtId="165" fontId="8" fillId="0" borderId="26" xfId="4" applyNumberFormat="1" applyFont="1" applyFill="1" applyBorder="1" applyAlignment="1">
      <alignment horizontal="center" vertical="center" wrapText="1"/>
    </xf>
    <xf numFmtId="165" fontId="8" fillId="0" borderId="27" xfId="4" applyNumberFormat="1" applyFont="1" applyFill="1" applyBorder="1" applyAlignment="1">
      <alignment horizontal="center" vertical="center" wrapText="1"/>
    </xf>
    <xf numFmtId="0" fontId="6" fillId="0" borderId="54" xfId="2" applyBorder="1" applyAlignment="1">
      <alignment horizontal="center" vertical="center"/>
    </xf>
    <xf numFmtId="0" fontId="6" fillId="0" borderId="23" xfId="2" applyBorder="1" applyAlignment="1">
      <alignment horizontal="center" vertical="center"/>
    </xf>
    <xf numFmtId="0" fontId="6" fillId="0" borderId="10" xfId="2" applyBorder="1" applyAlignment="1">
      <alignment horizontal="center" vertical="center"/>
    </xf>
    <xf numFmtId="0" fontId="8" fillId="7" borderId="8" xfId="2" applyFont="1" applyFill="1" applyBorder="1" applyAlignment="1">
      <alignment horizontal="center" vertical="center" wrapText="1"/>
    </xf>
    <xf numFmtId="0" fontId="8" fillId="0" borderId="17" xfId="2" applyFont="1" applyBorder="1" applyAlignment="1">
      <alignment horizontal="center" vertical="center" wrapText="1"/>
    </xf>
    <xf numFmtId="0" fontId="8" fillId="0" borderId="10" xfId="2" applyFont="1" applyBorder="1" applyAlignment="1">
      <alignment horizontal="center" vertical="center" wrapText="1"/>
    </xf>
    <xf numFmtId="0" fontId="8" fillId="0" borderId="8" xfId="2" applyFont="1" applyBorder="1" applyAlignment="1">
      <alignment horizontal="center" vertical="center" wrapText="1"/>
    </xf>
    <xf numFmtId="0" fontId="8" fillId="7" borderId="54"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0" fillId="0" borderId="0" xfId="2" applyFont="1" applyAlignment="1">
      <alignment horizontal="justify" vertical="top" wrapText="1"/>
    </xf>
    <xf numFmtId="0" fontId="6" fillId="0" borderId="0" xfId="2" applyAlignment="1">
      <alignment horizontal="justify" vertical="top" wrapText="1"/>
    </xf>
    <xf numFmtId="0" fontId="8" fillId="6" borderId="32" xfId="2" applyFont="1" applyFill="1" applyBorder="1" applyAlignment="1">
      <alignment horizontal="center" vertical="center" wrapText="1"/>
    </xf>
    <xf numFmtId="0" fontId="8" fillId="6" borderId="51" xfId="2" applyFont="1" applyFill="1" applyBorder="1" applyAlignment="1">
      <alignment horizontal="center" vertical="center" wrapText="1"/>
    </xf>
    <xf numFmtId="0" fontId="8" fillId="6" borderId="52" xfId="2" applyFont="1" applyFill="1" applyBorder="1" applyAlignment="1">
      <alignment horizontal="center" vertical="center" wrapText="1"/>
    </xf>
    <xf numFmtId="0" fontId="13" fillId="4" borderId="41"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9"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14" fillId="6" borderId="25" xfId="2" applyFont="1" applyFill="1" applyBorder="1" applyAlignment="1">
      <alignment horizontal="center" vertical="top" wrapText="1"/>
    </xf>
    <xf numFmtId="0" fontId="6" fillId="0" borderId="50" xfId="2" applyBorder="1" applyAlignment="1">
      <alignment horizontal="center" vertical="center" wrapText="1"/>
    </xf>
    <xf numFmtId="0" fontId="6" fillId="0" borderId="53" xfId="2" applyBorder="1" applyAlignment="1">
      <alignment horizontal="center" vertical="center" wrapText="1"/>
    </xf>
    <xf numFmtId="0" fontId="6" fillId="0" borderId="35" xfId="2" applyBorder="1" applyAlignment="1">
      <alignment horizontal="center" vertical="center" wrapText="1"/>
    </xf>
    <xf numFmtId="0" fontId="6" fillId="0" borderId="56" xfId="2" applyBorder="1" applyAlignment="1">
      <alignment horizontal="center" vertical="center" wrapText="1"/>
    </xf>
    <xf numFmtId="0" fontId="6" fillId="0" borderId="57" xfId="2" applyBorder="1" applyAlignment="1">
      <alignment horizontal="center" vertical="center" wrapText="1"/>
    </xf>
    <xf numFmtId="0" fontId="6" fillId="0" borderId="58" xfId="2" applyBorder="1" applyAlignment="1">
      <alignment horizontal="center" vertical="center" wrapText="1"/>
    </xf>
    <xf numFmtId="0" fontId="0" fillId="0" borderId="36" xfId="2" applyFont="1" applyBorder="1" applyAlignment="1">
      <alignment horizontal="center" vertical="center" wrapText="1"/>
    </xf>
    <xf numFmtId="0" fontId="0" fillId="0" borderId="49" xfId="2" applyFont="1" applyBorder="1" applyAlignment="1">
      <alignment horizontal="center" vertical="center" wrapText="1"/>
    </xf>
    <xf numFmtId="0" fontId="0" fillId="0" borderId="59" xfId="2" applyFont="1" applyBorder="1" applyAlignment="1">
      <alignment horizontal="center" vertical="center" wrapText="1"/>
    </xf>
    <xf numFmtId="44" fontId="6" fillId="0" borderId="36" xfId="11" applyFont="1" applyFill="1" applyBorder="1" applyAlignment="1">
      <alignment horizontal="center" vertical="center" wrapText="1"/>
    </xf>
    <xf numFmtId="44" fontId="6" fillId="0" borderId="49" xfId="11" applyFont="1" applyFill="1" applyBorder="1" applyAlignment="1">
      <alignment horizontal="center" vertical="center" wrapText="1"/>
    </xf>
    <xf numFmtId="44" fontId="6" fillId="0" borderId="59" xfId="11" applyFont="1" applyFill="1" applyBorder="1" applyAlignment="1">
      <alignment horizontal="center" vertical="center"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41" xfId="2" applyFont="1" applyBorder="1" applyAlignment="1">
      <alignment horizontal="left" vertical="center" wrapText="1"/>
    </xf>
    <xf numFmtId="0" fontId="14" fillId="0" borderId="38" xfId="2" applyFont="1" applyBorder="1" applyAlignment="1">
      <alignment horizontal="left" vertical="center" wrapText="1"/>
    </xf>
    <xf numFmtId="0" fontId="14" fillId="0" borderId="39" xfId="2" applyFont="1" applyBorder="1" applyAlignment="1">
      <alignment horizontal="left" vertical="center" wrapText="1"/>
    </xf>
    <xf numFmtId="0" fontId="14" fillId="4" borderId="50" xfId="2" applyFont="1" applyFill="1" applyBorder="1" applyAlignment="1">
      <alignment horizontal="left" vertical="center" wrapText="1"/>
    </xf>
    <xf numFmtId="0" fontId="14" fillId="4" borderId="60" xfId="2" applyFont="1" applyFill="1" applyBorder="1" applyAlignment="1">
      <alignment horizontal="left" vertical="center" wrapText="1"/>
    </xf>
    <xf numFmtId="0" fontId="14" fillId="4" borderId="55" xfId="2" applyFont="1" applyFill="1" applyBorder="1" applyAlignment="1">
      <alignment horizontal="left" vertical="center" wrapText="1"/>
    </xf>
    <xf numFmtId="0" fontId="14" fillId="4" borderId="26" xfId="2" applyFont="1" applyFill="1" applyBorder="1" applyAlignment="1">
      <alignment horizontal="left" vertical="center" wrapText="1"/>
    </xf>
    <xf numFmtId="0" fontId="14" fillId="4" borderId="28" xfId="2" applyFont="1" applyFill="1" applyBorder="1" applyAlignment="1">
      <alignment horizontal="left" vertical="center" wrapText="1"/>
    </xf>
    <xf numFmtId="0" fontId="14" fillId="4" borderId="61"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0" fontId="28" fillId="0" borderId="50" xfId="2" applyFont="1" applyBorder="1" applyAlignment="1">
      <alignment horizontal="center" vertical="center" wrapText="1"/>
    </xf>
    <xf numFmtId="0" fontId="28" fillId="0" borderId="55" xfId="2" applyFont="1" applyBorder="1" applyAlignment="1">
      <alignment horizontal="center" vertical="center" wrapText="1"/>
    </xf>
    <xf numFmtId="0" fontId="28" fillId="0" borderId="35" xfId="2" applyFont="1" applyBorder="1" applyAlignment="1">
      <alignment horizontal="center" vertical="center" wrapText="1"/>
    </xf>
    <xf numFmtId="0" fontId="28" fillId="0" borderId="22" xfId="2" applyFont="1" applyBorder="1" applyAlignment="1">
      <alignment horizontal="center" vertical="center" wrapText="1"/>
    </xf>
    <xf numFmtId="0" fontId="28" fillId="0" borderId="57" xfId="2" applyFont="1" applyBorder="1" applyAlignment="1">
      <alignment horizontal="center" vertical="center" wrapText="1"/>
    </xf>
    <xf numFmtId="0" fontId="28" fillId="0" borderId="13" xfId="2" applyFont="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0" fillId="0" borderId="42" xfId="2" applyFont="1" applyBorder="1" applyAlignment="1">
      <alignment horizontal="center" vertical="center" wrapText="1"/>
    </xf>
    <xf numFmtId="0" fontId="6" fillId="0" borderId="43" xfId="2" applyBorder="1" applyAlignment="1">
      <alignment horizontal="center" vertical="center" wrapText="1"/>
    </xf>
    <xf numFmtId="0" fontId="28" fillId="0" borderId="42" xfId="2" applyFont="1" applyBorder="1" applyAlignment="1">
      <alignment horizontal="left" vertical="center" wrapText="1"/>
    </xf>
    <xf numFmtId="0" fontId="28" fillId="0" borderId="67" xfId="2" applyFont="1" applyBorder="1" applyAlignment="1">
      <alignment horizontal="left" vertical="center" wrapText="1"/>
    </xf>
    <xf numFmtId="0" fontId="0" fillId="4" borderId="0" xfId="2" applyFont="1" applyFill="1" applyAlignment="1">
      <alignment horizontal="justify" vertical="center" wrapText="1"/>
    </xf>
    <xf numFmtId="0" fontId="6" fillId="4" borderId="0" xfId="2" applyFill="1" applyAlignment="1">
      <alignment horizontal="justify" vertical="center" wrapText="1"/>
    </xf>
    <xf numFmtId="0" fontId="8" fillId="4" borderId="0" xfId="2" applyFont="1" applyFill="1" applyAlignment="1">
      <alignment horizontal="left"/>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16" fillId="0" borderId="4" xfId="1" applyFont="1" applyBorder="1" applyAlignment="1">
      <alignment horizontal="center" vertical="center" wrapText="1"/>
    </xf>
    <xf numFmtId="0" fontId="16" fillId="0" borderId="5" xfId="1" applyFont="1" applyBorder="1" applyAlignment="1">
      <alignment horizontal="center" vertical="center" wrapText="1"/>
    </xf>
    <xf numFmtId="0" fontId="16" fillId="0" borderId="5" xfId="1" applyFont="1" applyBorder="1" applyAlignment="1">
      <alignment horizontal="left" vertical="center" wrapText="1"/>
    </xf>
    <xf numFmtId="0" fontId="16" fillId="0" borderId="54" xfId="1" applyFont="1" applyBorder="1" applyAlignment="1">
      <alignment horizontal="center" vertical="center" wrapText="1"/>
    </xf>
    <xf numFmtId="0" fontId="16" fillId="0" borderId="10" xfId="1" applyFont="1" applyBorder="1" applyAlignment="1">
      <alignment horizontal="center" vertical="center" wrapText="1"/>
    </xf>
    <xf numFmtId="0" fontId="16" fillId="0" borderId="17" xfId="1" applyFont="1" applyBorder="1" applyAlignment="1">
      <alignment horizontal="left" vertical="center" wrapText="1"/>
    </xf>
    <xf numFmtId="0" fontId="16" fillId="0" borderId="23" xfId="1" applyFont="1" applyBorder="1" applyAlignment="1">
      <alignment horizontal="left" vertical="center" wrapText="1"/>
    </xf>
    <xf numFmtId="0" fontId="16" fillId="0" borderId="10" xfId="1" applyFont="1" applyBorder="1" applyAlignment="1">
      <alignment horizontal="left" vertical="center" wrapText="1"/>
    </xf>
    <xf numFmtId="0" fontId="25" fillId="4" borderId="0" xfId="2" applyFont="1" applyFill="1" applyAlignment="1">
      <alignment horizontal="left" wrapText="1"/>
    </xf>
    <xf numFmtId="0" fontId="25"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16" fillId="0" borderId="7"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8" xfId="1" applyFont="1" applyBorder="1" applyAlignment="1">
      <alignment horizontal="left" vertical="center" wrapText="1"/>
    </xf>
    <xf numFmtId="0" fontId="6" fillId="0" borderId="4" xfId="1" applyBorder="1" applyAlignment="1">
      <alignment horizontal="left" vertical="center" wrapText="1"/>
    </xf>
    <xf numFmtId="0" fontId="6" fillId="0" borderId="5" xfId="1" applyBorder="1" applyAlignment="1">
      <alignment horizontal="left" vertical="center" wrapText="1"/>
    </xf>
    <xf numFmtId="0" fontId="6" fillId="0" borderId="54" xfId="1" applyBorder="1" applyAlignment="1">
      <alignment horizontal="left" vertical="center" wrapText="1"/>
    </xf>
    <xf numFmtId="0" fontId="6" fillId="0" borderId="10" xfId="1" applyBorder="1" applyAlignment="1">
      <alignment horizontal="left" vertical="center" wrapText="1"/>
    </xf>
    <xf numFmtId="0" fontId="6" fillId="0" borderId="17" xfId="1" applyBorder="1" applyAlignment="1">
      <alignment horizontal="left" vertical="center" wrapText="1"/>
    </xf>
    <xf numFmtId="0" fontId="6" fillId="0" borderId="23" xfId="1" applyBorder="1" applyAlignment="1">
      <alignment horizontal="left" vertical="center" wrapText="1"/>
    </xf>
    <xf numFmtId="0" fontId="16" fillId="0" borderId="18" xfId="1" applyFont="1" applyBorder="1" applyAlignment="1">
      <alignment horizontal="center" vertical="center" wrapText="1"/>
    </xf>
    <xf numFmtId="0" fontId="16" fillId="0" borderId="19" xfId="1" applyFont="1" applyBorder="1" applyAlignment="1">
      <alignment horizontal="center" vertical="center" wrapText="1"/>
    </xf>
    <xf numFmtId="0" fontId="16" fillId="0" borderId="19" xfId="1" applyFont="1" applyBorder="1" applyAlignment="1">
      <alignment horizontal="left" vertical="center" wrapText="1"/>
    </xf>
    <xf numFmtId="0" fontId="6" fillId="0" borderId="7" xfId="1" applyBorder="1" applyAlignment="1">
      <alignment horizontal="left" vertical="center" wrapText="1"/>
    </xf>
    <xf numFmtId="0" fontId="6" fillId="0" borderId="8" xfId="1" applyBorder="1" applyAlignment="1">
      <alignment horizontal="left" vertical="center" wrapText="1"/>
    </xf>
    <xf numFmtId="0" fontId="0" fillId="0" borderId="8" xfId="1" applyFont="1" applyBorder="1" applyAlignment="1">
      <alignment horizontal="left" vertical="center" wrapText="1"/>
    </xf>
    <xf numFmtId="0" fontId="6" fillId="0" borderId="18" xfId="1" applyBorder="1" applyAlignment="1">
      <alignment horizontal="left" vertical="center" wrapText="1"/>
    </xf>
    <xf numFmtId="0" fontId="6" fillId="0" borderId="19" xfId="1" applyBorder="1" applyAlignment="1">
      <alignment horizontal="left" vertical="center" wrapText="1"/>
    </xf>
    <xf numFmtId="0" fontId="0" fillId="0" borderId="19" xfId="1" applyFont="1" applyBorder="1" applyAlignment="1">
      <alignment horizontal="left" vertical="center" wrapText="1"/>
    </xf>
    <xf numFmtId="0" fontId="6" fillId="4" borderId="0" xfId="2" applyFill="1" applyAlignment="1">
      <alignment horizontal="justify" vertical="top" wrapText="1"/>
    </xf>
    <xf numFmtId="0" fontId="25" fillId="4" borderId="21" xfId="2" applyFont="1" applyFill="1" applyBorder="1" applyAlignment="1">
      <alignment horizontal="left"/>
    </xf>
    <xf numFmtId="165" fontId="8" fillId="0" borderId="7" xfId="4" applyNumberFormat="1" applyFont="1" applyFill="1" applyBorder="1" applyAlignment="1">
      <alignment horizontal="center" vertical="center" wrapText="1"/>
    </xf>
    <xf numFmtId="0" fontId="32" fillId="4" borderId="0" xfId="1" applyFont="1" applyFill="1" applyAlignment="1">
      <alignment horizontal="center" vertical="center" wrapText="1"/>
    </xf>
    <xf numFmtId="0" fontId="29" fillId="4" borderId="0" xfId="1" applyFont="1" applyFill="1" applyAlignment="1">
      <alignment horizontal="left" vertical="center" wrapText="1"/>
    </xf>
    <xf numFmtId="0" fontId="30" fillId="4" borderId="0" xfId="1" applyFont="1" applyFill="1" applyAlignment="1">
      <alignment horizontal="center" vertical="center"/>
    </xf>
    <xf numFmtId="0" fontId="40" fillId="4" borderId="0" xfId="1" applyFont="1" applyFill="1" applyAlignment="1">
      <alignment horizontal="left" vertical="center" indent="3"/>
    </xf>
    <xf numFmtId="0" fontId="6" fillId="4" borderId="0" xfId="2" applyFill="1" applyAlignment="1">
      <alignment horizontal="left" vertical="center"/>
    </xf>
    <xf numFmtId="0" fontId="6" fillId="4" borderId="0" xfId="2" applyFill="1" applyAlignment="1">
      <alignment horizontal="center" vertical="center"/>
    </xf>
    <xf numFmtId="0" fontId="25" fillId="4" borderId="0" xfId="2" applyFont="1" applyFill="1" applyAlignment="1">
      <alignment vertical="center" wrapText="1"/>
    </xf>
    <xf numFmtId="0" fontId="14" fillId="4" borderId="0" xfId="2" applyFont="1" applyFill="1" applyAlignment="1">
      <alignment horizontal="left" vertical="center"/>
    </xf>
    <xf numFmtId="0" fontId="25" fillId="4" borderId="0" xfId="2" applyFont="1" applyFill="1" applyAlignment="1">
      <alignment horizontal="left" vertical="center" wrapText="1"/>
    </xf>
    <xf numFmtId="0" fontId="25" fillId="4" borderId="21" xfId="2" applyFont="1" applyFill="1" applyBorder="1" applyAlignment="1">
      <alignment horizontal="left" vertical="center"/>
    </xf>
    <xf numFmtId="0" fontId="8" fillId="6" borderId="19" xfId="2" applyFont="1" applyFill="1" applyBorder="1" applyAlignment="1">
      <alignment horizontal="left" vertical="center" wrapText="1"/>
    </xf>
    <xf numFmtId="167" fontId="26" fillId="4" borderId="19" xfId="2" applyNumberFormat="1" applyFont="1" applyFill="1" applyBorder="1" applyAlignment="1">
      <alignment horizontal="center" vertical="center" wrapText="1"/>
    </xf>
    <xf numFmtId="0" fontId="26" fillId="4" borderId="43" xfId="2" applyFont="1" applyFill="1" applyBorder="1" applyAlignment="1">
      <alignment horizontal="center" vertical="center" wrapText="1"/>
    </xf>
    <xf numFmtId="44" fontId="27" fillId="4" borderId="5" xfId="11" applyFont="1" applyFill="1" applyBorder="1" applyAlignment="1">
      <alignment horizontal="left" vertical="center" wrapText="1"/>
    </xf>
    <xf numFmtId="44" fontId="27" fillId="4" borderId="6" xfId="11" applyFont="1" applyFill="1" applyBorder="1" applyAlignment="1">
      <alignment horizontal="left" vertical="center" wrapText="1"/>
    </xf>
    <xf numFmtId="0" fontId="8" fillId="6" borderId="32" xfId="2" applyFont="1" applyFill="1" applyBorder="1" applyAlignment="1">
      <alignment horizontal="left" vertical="center" wrapText="1"/>
    </xf>
    <xf numFmtId="0" fontId="8" fillId="6" borderId="51" xfId="2" applyFont="1" applyFill="1" applyBorder="1" applyAlignment="1">
      <alignment horizontal="left"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8" fillId="4" borderId="0" xfId="2" applyFont="1" applyFill="1" applyAlignment="1">
      <alignment horizontal="left" vertical="center"/>
    </xf>
    <xf numFmtId="0" fontId="6" fillId="0" borderId="0" xfId="2" applyAlignment="1">
      <alignment horizontal="justify" vertical="center" wrapText="1"/>
    </xf>
    <xf numFmtId="0" fontId="6" fillId="0" borderId="4" xfId="1" applyBorder="1" applyAlignment="1">
      <alignment horizontal="center" vertical="center" wrapText="1"/>
    </xf>
    <xf numFmtId="0" fontId="6" fillId="0" borderId="5" xfId="1" applyBorder="1" applyAlignment="1">
      <alignment horizontal="center" vertical="center" wrapText="1"/>
    </xf>
    <xf numFmtId="0" fontId="0" fillId="0" borderId="5" xfId="1" applyFont="1" applyBorder="1" applyAlignment="1">
      <alignment horizontal="left" vertical="center" wrapText="1"/>
    </xf>
    <xf numFmtId="0" fontId="6" fillId="0" borderId="7" xfId="1" applyBorder="1" applyAlignment="1">
      <alignment horizontal="center" vertical="center" wrapText="1"/>
    </xf>
    <xf numFmtId="0" fontId="6" fillId="0" borderId="8" xfId="1" applyBorder="1" applyAlignment="1">
      <alignment horizontal="center" vertical="center" wrapText="1"/>
    </xf>
    <xf numFmtId="0" fontId="6" fillId="0" borderId="18" xfId="1" applyBorder="1" applyAlignment="1">
      <alignment horizontal="center" vertical="center" wrapText="1"/>
    </xf>
    <xf numFmtId="0" fontId="6" fillId="0" borderId="19" xfId="1" applyBorder="1" applyAlignment="1">
      <alignment horizontal="center" vertical="center" wrapText="1"/>
    </xf>
    <xf numFmtId="0" fontId="6" fillId="4" borderId="62" xfId="2" applyFill="1" applyBorder="1" applyAlignment="1">
      <alignment horizontal="center" vertical="center"/>
    </xf>
    <xf numFmtId="0" fontId="6" fillId="4" borderId="63" xfId="2" applyFill="1" applyBorder="1" applyAlignment="1">
      <alignment horizontal="center" vertical="center"/>
    </xf>
    <xf numFmtId="0" fontId="6" fillId="4" borderId="41" xfId="0" applyFont="1" applyFill="1" applyBorder="1" applyAlignment="1">
      <alignment horizontal="left" vertical="center" wrapText="1"/>
    </xf>
    <xf numFmtId="0" fontId="6" fillId="4" borderId="38" xfId="0" applyFont="1" applyFill="1" applyBorder="1" applyAlignment="1">
      <alignment horizontal="left" vertical="center" wrapText="1"/>
    </xf>
    <xf numFmtId="0" fontId="6" fillId="4" borderId="63" xfId="0" applyFont="1" applyFill="1" applyBorder="1" applyAlignment="1">
      <alignment horizontal="left" vertical="center" wrapText="1"/>
    </xf>
    <xf numFmtId="0" fontId="6" fillId="4" borderId="54" xfId="2" applyFill="1" applyBorder="1" applyAlignment="1">
      <alignment horizontal="center" vertical="center"/>
    </xf>
    <xf numFmtId="0" fontId="6" fillId="4" borderId="10" xfId="2"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64" xfId="0" applyFill="1" applyBorder="1" applyAlignment="1">
      <alignment horizontal="center" vertical="center"/>
    </xf>
    <xf numFmtId="0" fontId="6" fillId="4" borderId="43" xfId="0" applyFont="1" applyFill="1" applyBorder="1" applyAlignment="1">
      <alignment horizontal="center" vertical="center"/>
    </xf>
    <xf numFmtId="0" fontId="6" fillId="4" borderId="42" xfId="0" applyFont="1" applyFill="1" applyBorder="1" applyAlignment="1">
      <alignment horizontal="left" vertical="center" wrapText="1"/>
    </xf>
    <xf numFmtId="0" fontId="6" fillId="4" borderId="47" xfId="0" applyFont="1" applyFill="1" applyBorder="1" applyAlignment="1">
      <alignment horizontal="left" vertical="center" wrapText="1"/>
    </xf>
    <xf numFmtId="0" fontId="6" fillId="4" borderId="43" xfId="0" applyFont="1" applyFill="1" applyBorder="1" applyAlignment="1">
      <alignment horizontal="left" vertical="center" wrapText="1"/>
    </xf>
    <xf numFmtId="0" fontId="0" fillId="4" borderId="17" xfId="2" applyFont="1" applyFill="1" applyBorder="1" applyAlignment="1">
      <alignment horizontal="left" vertical="center" wrapText="1"/>
    </xf>
    <xf numFmtId="0" fontId="6" fillId="4" borderId="23" xfId="2" applyFill="1" applyBorder="1" applyAlignment="1">
      <alignment horizontal="left" vertical="center" wrapText="1"/>
    </xf>
    <xf numFmtId="0" fontId="6" fillId="4" borderId="10" xfId="2" applyFill="1" applyBorder="1" applyAlignment="1">
      <alignment horizontal="left" vertical="center" wrapText="1"/>
    </xf>
    <xf numFmtId="166" fontId="6" fillId="4" borderId="17" xfId="2" applyNumberFormat="1" applyFill="1" applyBorder="1" applyAlignment="1">
      <alignment horizontal="right" vertical="center" wrapText="1"/>
    </xf>
    <xf numFmtId="166" fontId="6" fillId="4" borderId="10" xfId="2" applyNumberFormat="1" applyFill="1" applyBorder="1" applyAlignment="1">
      <alignment horizontal="right" vertical="center" wrapText="1"/>
    </xf>
    <xf numFmtId="0" fontId="8" fillId="7" borderId="33" xfId="2" applyFont="1" applyFill="1" applyBorder="1" applyAlignment="1">
      <alignment horizontal="center" vertical="center" wrapText="1"/>
    </xf>
    <xf numFmtId="0" fontId="0" fillId="4" borderId="41" xfId="2" applyFont="1" applyFill="1" applyBorder="1" applyAlignment="1">
      <alignment horizontal="left" vertical="center" wrapText="1"/>
    </xf>
    <xf numFmtId="0" fontId="6" fillId="4" borderId="38" xfId="2" applyFill="1" applyBorder="1" applyAlignment="1">
      <alignment horizontal="left" vertical="center" wrapText="1"/>
    </xf>
    <xf numFmtId="0" fontId="6" fillId="4" borderId="63" xfId="2" applyFill="1" applyBorder="1" applyAlignment="1">
      <alignment horizontal="left" vertical="center" wrapText="1"/>
    </xf>
    <xf numFmtId="166" fontId="6" fillId="4" borderId="41" xfId="2" applyNumberFormat="1" applyFill="1" applyBorder="1" applyAlignment="1">
      <alignment horizontal="right" vertical="center" wrapText="1"/>
    </xf>
    <xf numFmtId="166" fontId="6" fillId="4" borderId="63" xfId="2" applyNumberFormat="1" applyFill="1" applyBorder="1" applyAlignment="1">
      <alignment horizontal="right" vertical="center" wrapText="1"/>
    </xf>
    <xf numFmtId="0" fontId="6" fillId="4" borderId="17" xfId="2" applyFill="1" applyBorder="1" applyAlignment="1">
      <alignment horizontal="left" vertical="center" wrapText="1"/>
    </xf>
    <xf numFmtId="0" fontId="0" fillId="4" borderId="42" xfId="2" applyFont="1" applyFill="1" applyBorder="1" applyAlignment="1">
      <alignment horizontal="left" vertical="center" wrapText="1"/>
    </xf>
    <xf numFmtId="0" fontId="6" fillId="4" borderId="47" xfId="2" applyFill="1" applyBorder="1" applyAlignment="1">
      <alignment horizontal="left" vertical="center" wrapText="1"/>
    </xf>
    <xf numFmtId="0" fontId="6" fillId="4" borderId="43" xfId="2" applyFill="1" applyBorder="1" applyAlignment="1">
      <alignment horizontal="left" vertical="center" wrapText="1"/>
    </xf>
    <xf numFmtId="166" fontId="6" fillId="4" borderId="42" xfId="2" applyNumberFormat="1" applyFill="1" applyBorder="1" applyAlignment="1">
      <alignment horizontal="right" vertical="center" wrapText="1"/>
    </xf>
    <xf numFmtId="166" fontId="6" fillId="4" borderId="43" xfId="2" applyNumberFormat="1" applyFill="1" applyBorder="1" applyAlignment="1">
      <alignment horizontal="right" vertical="center" wrapText="1"/>
    </xf>
    <xf numFmtId="0" fontId="25" fillId="4" borderId="0" xfId="2" applyFont="1" applyFill="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0" fontId="17" fillId="4" borderId="17" xfId="0" applyFont="1" applyFill="1" applyBorder="1" applyAlignment="1">
      <alignment horizontal="left" vertical="center" wrapText="1"/>
    </xf>
    <xf numFmtId="0" fontId="17" fillId="4" borderId="23" xfId="0" applyFont="1" applyFill="1" applyBorder="1" applyAlignment="1">
      <alignment horizontal="left" vertical="center" wrapText="1"/>
    </xf>
    <xf numFmtId="0" fontId="17" fillId="4" borderId="10" xfId="0" applyFont="1" applyFill="1" applyBorder="1" applyAlignment="1">
      <alignment horizontal="left" vertical="center" wrapText="1"/>
    </xf>
    <xf numFmtId="0" fontId="17" fillId="4" borderId="41" xfId="0" applyFont="1" applyFill="1" applyBorder="1" applyAlignment="1">
      <alignment horizontal="left" vertical="center" wrapText="1"/>
    </xf>
    <xf numFmtId="0" fontId="17" fillId="4" borderId="38" xfId="0" applyFont="1" applyFill="1" applyBorder="1" applyAlignment="1">
      <alignment horizontal="left" vertical="center" wrapText="1"/>
    </xf>
    <xf numFmtId="0" fontId="17" fillId="4" borderId="63" xfId="0" applyFont="1" applyFill="1" applyBorder="1" applyAlignment="1">
      <alignment horizontal="left" vertical="center" wrapText="1"/>
    </xf>
    <xf numFmtId="0" fontId="17" fillId="4" borderId="42" xfId="0" applyFont="1" applyFill="1" applyBorder="1" applyAlignment="1">
      <alignment horizontal="left" vertical="center" wrapText="1"/>
    </xf>
    <xf numFmtId="0" fontId="17" fillId="4" borderId="47" xfId="0" applyFont="1" applyFill="1" applyBorder="1" applyAlignment="1">
      <alignment horizontal="left" vertical="center" wrapText="1"/>
    </xf>
    <xf numFmtId="0" fontId="17" fillId="4" borderId="43" xfId="0" applyFont="1" applyFill="1" applyBorder="1" applyAlignment="1">
      <alignment horizontal="left" vertical="center" wrapText="1"/>
    </xf>
    <xf numFmtId="0" fontId="6" fillId="4" borderId="0" xfId="2" applyFill="1" applyAlignment="1">
      <alignment horizontal="left" vertical="center" wrapText="1"/>
    </xf>
    <xf numFmtId="0" fontId="8" fillId="7" borderId="44" xfId="2" applyFont="1" applyFill="1" applyBorder="1" applyAlignment="1">
      <alignment horizontal="center" vertical="center" wrapText="1"/>
    </xf>
    <xf numFmtId="0" fontId="8" fillId="7" borderId="45"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164" fontId="17" fillId="4" borderId="17" xfId="13" applyFont="1" applyFill="1" applyBorder="1" applyAlignment="1">
      <alignment horizontal="center" vertical="center"/>
    </xf>
    <xf numFmtId="164" fontId="17" fillId="4" borderId="10" xfId="13" applyFont="1" applyFill="1" applyBorder="1" applyAlignment="1">
      <alignment horizontal="center" vertical="center"/>
    </xf>
    <xf numFmtId="0" fontId="17" fillId="4" borderId="25" xfId="0" applyFont="1" applyFill="1" applyBorder="1" applyAlignment="1">
      <alignment horizontal="left" vertical="center" wrapText="1"/>
    </xf>
    <xf numFmtId="0" fontId="8" fillId="7" borderId="66"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0" fontId="6" fillId="4" borderId="5" xfId="2" applyFill="1" applyBorder="1" applyAlignment="1">
      <alignment horizontal="left" vertical="center" wrapText="1"/>
    </xf>
    <xf numFmtId="164" fontId="17" fillId="4" borderId="41" xfId="13" applyFont="1" applyFill="1" applyBorder="1" applyAlignment="1">
      <alignment horizontal="center" vertical="center"/>
    </xf>
    <xf numFmtId="164" fontId="17" fillId="4" borderId="63" xfId="13" applyFont="1" applyFill="1" applyBorder="1" applyAlignment="1">
      <alignment horizontal="center" vertical="center"/>
    </xf>
    <xf numFmtId="0" fontId="17" fillId="4" borderId="39" xfId="0" applyFont="1" applyFill="1" applyBorder="1" applyAlignment="1">
      <alignment horizontal="left" vertical="center" wrapText="1"/>
    </xf>
    <xf numFmtId="0" fontId="6" fillId="4" borderId="8" xfId="2" applyFill="1" applyBorder="1" applyAlignment="1">
      <alignment horizontal="left" vertical="center" wrapText="1"/>
    </xf>
    <xf numFmtId="0" fontId="6" fillId="4" borderId="19" xfId="2" applyFill="1" applyBorder="1" applyAlignment="1">
      <alignment horizontal="left" vertical="center" wrapText="1"/>
    </xf>
    <xf numFmtId="164" fontId="17" fillId="4" borderId="42" xfId="13" applyFont="1" applyFill="1" applyBorder="1" applyAlignment="1">
      <alignment horizontal="center" vertical="center"/>
    </xf>
    <xf numFmtId="164" fontId="17" fillId="4" borderId="43" xfId="13" applyFont="1" applyFill="1" applyBorder="1" applyAlignment="1">
      <alignment horizontal="center" vertical="center"/>
    </xf>
    <xf numFmtId="0" fontId="17" fillId="4" borderId="67"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6" fontId="8" fillId="4" borderId="21" xfId="2" applyNumberFormat="1" applyFont="1" applyFill="1" applyBorder="1" applyAlignment="1">
      <alignment horizontal="right" vertical="center" wrapText="1"/>
    </xf>
    <xf numFmtId="0" fontId="8" fillId="4" borderId="0" xfId="2" applyFont="1" applyFill="1" applyAlignment="1">
      <alignment horizontal="right" vertical="center" wrapText="1"/>
    </xf>
    <xf numFmtId="0" fontId="8" fillId="7" borderId="68"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164" fontId="17" fillId="4" borderId="8" xfId="13" applyFont="1" applyFill="1" applyBorder="1" applyAlignment="1">
      <alignment horizontal="center" vertical="center"/>
    </xf>
    <xf numFmtId="0" fontId="17" fillId="4" borderId="8" xfId="0" applyFont="1" applyFill="1" applyBorder="1" applyAlignment="1">
      <alignment horizontal="left" vertical="center" wrapText="1"/>
    </xf>
    <xf numFmtId="0" fontId="17" fillId="4" borderId="9" xfId="0" applyFont="1" applyFill="1" applyBorder="1" applyAlignment="1">
      <alignment horizontal="left" vertical="center" wrapText="1"/>
    </xf>
    <xf numFmtId="164" fontId="17" fillId="4" borderId="5" xfId="13" applyFont="1" applyFill="1" applyBorder="1" applyAlignment="1">
      <alignment horizontal="center" vertical="center"/>
    </xf>
    <xf numFmtId="0" fontId="17" fillId="4" borderId="5" xfId="0" applyFont="1" applyFill="1" applyBorder="1" applyAlignment="1">
      <alignment horizontal="left" vertical="center" wrapText="1"/>
    </xf>
    <xf numFmtId="0" fontId="17" fillId="4" borderId="6" xfId="0" applyFont="1" applyFill="1" applyBorder="1" applyAlignment="1">
      <alignment horizontal="left" vertical="center" wrapText="1"/>
    </xf>
    <xf numFmtId="164" fontId="17" fillId="4" borderId="19" xfId="13" applyFont="1" applyFill="1" applyBorder="1" applyAlignment="1">
      <alignment horizontal="center" vertical="center"/>
    </xf>
    <xf numFmtId="0" fontId="17" fillId="4" borderId="19" xfId="0" applyFont="1" applyFill="1" applyBorder="1" applyAlignment="1">
      <alignment horizontal="left" vertical="center" wrapText="1"/>
    </xf>
    <xf numFmtId="0" fontId="17" fillId="4" borderId="20" xfId="0" applyFont="1" applyFill="1" applyBorder="1" applyAlignment="1">
      <alignment horizontal="left" vertical="center" wrapText="1"/>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0" fontId="31" fillId="4" borderId="0" xfId="1" applyFont="1" applyFill="1" applyAlignment="1">
      <alignment horizontal="center" vertical="center"/>
    </xf>
    <xf numFmtId="0" fontId="8" fillId="7" borderId="54"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0" fontId="39" fillId="4" borderId="0" xfId="1" applyFont="1" applyFill="1" applyAlignment="1">
      <alignment vertical="center"/>
    </xf>
    <xf numFmtId="0" fontId="7" fillId="0" borderId="0" xfId="2" applyFont="1" applyAlignment="1">
      <alignment horizontal="center" vertical="center"/>
    </xf>
    <xf numFmtId="0" fontId="8" fillId="4" borderId="42" xfId="2" applyFont="1" applyFill="1" applyBorder="1" applyAlignment="1">
      <alignment horizontal="center" vertical="center" wrapText="1"/>
    </xf>
    <xf numFmtId="0" fontId="8" fillId="4" borderId="47" xfId="2" applyFont="1" applyFill="1" applyBorder="1" applyAlignment="1">
      <alignment horizontal="center" vertical="center" wrapText="1"/>
    </xf>
    <xf numFmtId="0" fontId="6" fillId="0" borderId="41" xfId="2" applyBorder="1" applyAlignment="1">
      <alignment horizontal="left" vertical="center" wrapText="1"/>
    </xf>
    <xf numFmtId="0" fontId="6" fillId="0" borderId="38" xfId="2" applyBorder="1" applyAlignment="1">
      <alignment horizontal="left" vertical="center" wrapText="1"/>
    </xf>
    <xf numFmtId="0" fontId="6" fillId="0" borderId="39" xfId="2"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0" fontId="13" fillId="6" borderId="5" xfId="2" applyFont="1" applyFill="1" applyBorder="1" applyAlignment="1">
      <alignment horizontal="left" vertical="center" wrapText="1"/>
    </xf>
    <xf numFmtId="0" fontId="13" fillId="6"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13" fillId="0" borderId="8" xfId="2" applyFont="1" applyBorder="1" applyAlignment="1">
      <alignment horizontal="left" vertical="center" wrapText="1"/>
    </xf>
    <xf numFmtId="0" fontId="13" fillId="0" borderId="9" xfId="2" applyFont="1" applyBorder="1" applyAlignment="1">
      <alignment horizontal="left" vertical="center" wrapText="1"/>
    </xf>
    <xf numFmtId="0" fontId="8" fillId="6" borderId="24" xfId="2" applyFont="1" applyFill="1" applyBorder="1" applyAlignment="1">
      <alignment horizontal="center" vertical="center" wrapText="1"/>
    </xf>
    <xf numFmtId="0" fontId="7" fillId="0" borderId="1" xfId="1" applyFont="1" applyBorder="1" applyAlignment="1">
      <alignment horizontal="center" vertical="center" wrapText="1"/>
    </xf>
    <xf numFmtId="0" fontId="7" fillId="0" borderId="2" xfId="1" applyFont="1" applyBorder="1" applyAlignment="1">
      <alignment horizontal="center" vertical="center"/>
    </xf>
    <xf numFmtId="0" fontId="7" fillId="0" borderId="3" xfId="1" applyFont="1" applyBorder="1" applyAlignment="1">
      <alignment horizontal="center" vertical="center"/>
    </xf>
    <xf numFmtId="44" fontId="6" fillId="4" borderId="42" xfId="11" applyFont="1" applyFill="1" applyBorder="1" applyAlignment="1">
      <alignment horizontal="right" vertical="center" wrapText="1"/>
    </xf>
    <xf numFmtId="44" fontId="6" fillId="4" borderId="47" xfId="11" applyFont="1" applyFill="1" applyBorder="1" applyAlignment="1">
      <alignment horizontal="right" vertical="center" wrapText="1"/>
    </xf>
    <xf numFmtId="44" fontId="6" fillId="4" borderId="43" xfId="11" applyFont="1" applyFill="1" applyBorder="1" applyAlignment="1">
      <alignment horizontal="right"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0" fontId="8" fillId="0" borderId="23" xfId="2" applyFont="1" applyBorder="1" applyAlignment="1">
      <alignment horizontal="center" vertical="center" wrapText="1"/>
    </xf>
    <xf numFmtId="165" fontId="8" fillId="0" borderId="42" xfId="4" applyNumberFormat="1" applyFont="1" applyFill="1" applyBorder="1" applyAlignment="1">
      <alignment horizontal="center" vertical="center" wrapText="1"/>
    </xf>
    <xf numFmtId="165" fontId="8" fillId="0" borderId="47" xfId="4" applyNumberFormat="1" applyFont="1" applyFill="1" applyBorder="1" applyAlignment="1">
      <alignment horizontal="center" vertical="center" wrapText="1"/>
    </xf>
    <xf numFmtId="165" fontId="8" fillId="0" borderId="43" xfId="4" applyNumberFormat="1" applyFont="1" applyFill="1" applyBorder="1" applyAlignment="1">
      <alignment horizontal="center" vertical="center" wrapText="1"/>
    </xf>
    <xf numFmtId="0" fontId="9" fillId="5" borderId="44" xfId="2" applyFont="1" applyFill="1" applyBorder="1" applyAlignment="1">
      <alignment horizontal="left" vertical="center" wrapText="1"/>
    </xf>
    <xf numFmtId="0" fontId="9" fillId="5" borderId="45" xfId="2" applyFont="1" applyFill="1" applyBorder="1" applyAlignment="1">
      <alignment horizontal="left" vertical="center" wrapText="1"/>
    </xf>
    <xf numFmtId="0" fontId="9" fillId="5" borderId="46" xfId="2" applyFont="1" applyFill="1" applyBorder="1" applyAlignment="1">
      <alignment horizontal="left" vertical="center" wrapText="1"/>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14" fillId="4" borderId="17" xfId="2" applyFont="1" applyFill="1" applyBorder="1" applyAlignment="1">
      <alignment horizontal="left" vertical="center" wrapText="1"/>
    </xf>
    <xf numFmtId="0" fontId="14" fillId="4" borderId="42" xfId="2" applyFont="1" applyFill="1" applyBorder="1" applyAlignment="1">
      <alignment horizontal="left" vertical="center" wrapText="1"/>
    </xf>
    <xf numFmtId="0" fontId="0" fillId="0" borderId="47" xfId="0" applyBorder="1" applyAlignment="1">
      <alignment horizontal="left" vertical="center" wrapText="1"/>
    </xf>
    <xf numFmtId="0" fontId="0" fillId="0" borderId="67" xfId="0" applyBorder="1" applyAlignment="1">
      <alignment horizontal="left" vertical="center" wrapText="1"/>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6"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8" fillId="7" borderId="1" xfId="1" applyFont="1" applyFill="1" applyBorder="1" applyAlignment="1">
      <alignment horizontal="left" vertical="center" wrapText="1"/>
    </xf>
    <xf numFmtId="0" fontId="8" fillId="7" borderId="2" xfId="1" applyFont="1" applyFill="1" applyBorder="1" applyAlignment="1">
      <alignment horizontal="left" vertical="center" wrapText="1"/>
    </xf>
    <xf numFmtId="0" fontId="8" fillId="7" borderId="3" xfId="1" applyFont="1" applyFill="1" applyBorder="1" applyAlignment="1">
      <alignment horizontal="left" vertical="center" wrapText="1"/>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17" fillId="0" borderId="0" xfId="15" applyFont="1" applyAlignment="1">
      <alignment horizontal="left" vertical="center" wrapText="1"/>
    </xf>
    <xf numFmtId="164" fontId="17" fillId="0" borderId="0" xfId="16" applyFont="1" applyAlignment="1">
      <alignment horizontal="left" vertical="center" wrapText="1"/>
    </xf>
    <xf numFmtId="0" fontId="37" fillId="4" borderId="8" xfId="0" applyFont="1" applyFill="1" applyBorder="1" applyAlignment="1">
      <alignment horizontal="center" vertical="center" wrapText="1"/>
    </xf>
    <xf numFmtId="0" fontId="0" fillId="4" borderId="8" xfId="18" applyNumberFormat="1" applyFont="1" applyFill="1" applyBorder="1" applyAlignment="1" applyProtection="1">
      <alignment vertical="center" wrapText="1"/>
    </xf>
  </cellXfs>
  <cellStyles count="19">
    <cellStyle name="Comma 2" xfId="7" xr:uid="{00000000-0005-0000-0000-000000000000}"/>
    <cellStyle name="Comma 3" xfId="13"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4"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Testo descrittivo" xfId="18" builtinId="53"/>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F"/>
      <sheetName val="Irregolarità"/>
      <sheetName val="tendine"/>
    </sheetNames>
    <sheetDataSet>
      <sheetData sheetId="0"/>
      <sheetData sheetId="1" refreshError="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view="pageBreakPreview" topLeftCell="A276" zoomScale="70" zoomScaleNormal="70" zoomScaleSheetLayoutView="70" workbookViewId="0">
      <selection activeCell="P273" sqref="P273"/>
    </sheetView>
  </sheetViews>
  <sheetFormatPr defaultColWidth="9.1796875" defaultRowHeight="12.5" x14ac:dyDescent="0.25"/>
  <cols>
    <col min="1" max="1" width="17.81640625" style="122" customWidth="1"/>
    <col min="2" max="2" width="15.1796875" style="122" customWidth="1"/>
    <col min="3" max="3" width="14.54296875" style="122" customWidth="1"/>
    <col min="4" max="4" width="15.81640625" style="122" customWidth="1"/>
    <col min="5" max="5" width="11.7265625" style="122" customWidth="1"/>
    <col min="6" max="6" width="10.7265625" style="122" customWidth="1"/>
    <col min="7" max="7" width="12" style="122" customWidth="1"/>
    <col min="8" max="8" width="10.26953125" style="122" customWidth="1"/>
    <col min="9" max="9" width="26.453125" style="122" customWidth="1"/>
    <col min="10" max="11" width="9.1796875" style="132" customWidth="1"/>
    <col min="12" max="27" width="9.1796875" style="132"/>
    <col min="28" max="16384" width="9.1796875" style="122"/>
  </cols>
  <sheetData>
    <row r="1" spans="1:10" x14ac:dyDescent="0.25">
      <c r="A1" s="132"/>
      <c r="B1" s="132"/>
      <c r="C1" s="132"/>
      <c r="D1" s="132"/>
      <c r="E1" s="132"/>
      <c r="F1" s="132"/>
      <c r="G1" s="132"/>
      <c r="H1" s="132"/>
      <c r="I1" s="132"/>
    </row>
    <row r="2" spans="1:10" x14ac:dyDescent="0.25">
      <c r="B2" s="132"/>
      <c r="C2" s="132"/>
      <c r="D2" s="132"/>
      <c r="E2" s="132"/>
      <c r="F2" s="132"/>
      <c r="G2" s="132"/>
      <c r="H2" s="132"/>
      <c r="I2" s="132"/>
    </row>
    <row r="3" spans="1:10" ht="25.5" customHeight="1" x14ac:dyDescent="0.25">
      <c r="A3" s="132"/>
      <c r="B3" s="132"/>
      <c r="C3" s="132"/>
      <c r="D3" s="132"/>
      <c r="E3" s="132"/>
      <c r="F3" s="132"/>
      <c r="G3" s="132"/>
      <c r="H3" s="132"/>
      <c r="I3" s="132"/>
    </row>
    <row r="4" spans="1:10" ht="18" customHeight="1" x14ac:dyDescent="0.25">
      <c r="A4" s="132"/>
      <c r="B4" s="132"/>
      <c r="C4" s="132"/>
      <c r="D4" s="132"/>
      <c r="E4" s="132"/>
      <c r="F4" s="132"/>
      <c r="G4" s="132"/>
      <c r="H4" s="132"/>
      <c r="I4" s="132"/>
    </row>
    <row r="5" spans="1:10" x14ac:dyDescent="0.25">
      <c r="A5" s="132"/>
      <c r="B5" s="132"/>
      <c r="C5" s="132"/>
      <c r="D5" s="132"/>
      <c r="E5" s="132"/>
      <c r="F5" s="132"/>
      <c r="G5" s="132"/>
      <c r="H5" s="132"/>
      <c r="I5" s="132"/>
    </row>
    <row r="6" spans="1:10" x14ac:dyDescent="0.25">
      <c r="A6" s="132"/>
      <c r="B6" s="132"/>
      <c r="C6" s="132"/>
      <c r="D6" s="132"/>
      <c r="E6" s="132"/>
      <c r="F6" s="132"/>
      <c r="G6" s="132"/>
      <c r="H6" s="132"/>
      <c r="I6" s="132"/>
    </row>
    <row r="7" spans="1:10" x14ac:dyDescent="0.25">
      <c r="A7" s="132"/>
      <c r="B7" s="132"/>
      <c r="C7" s="132"/>
      <c r="D7" s="132"/>
      <c r="E7" s="132"/>
      <c r="F7" s="132"/>
      <c r="G7" s="132"/>
      <c r="H7" s="132"/>
      <c r="I7" s="132"/>
    </row>
    <row r="8" spans="1:10" x14ac:dyDescent="0.25">
      <c r="A8" s="132"/>
      <c r="B8" s="132"/>
      <c r="C8" s="132"/>
      <c r="D8" s="132"/>
      <c r="E8" s="132"/>
      <c r="F8" s="132"/>
      <c r="G8" s="132"/>
      <c r="H8" s="132"/>
      <c r="I8" s="132"/>
    </row>
    <row r="9" spans="1:10" x14ac:dyDescent="0.25">
      <c r="A9" s="132"/>
      <c r="B9" s="132"/>
      <c r="C9" s="132"/>
      <c r="D9" s="132"/>
      <c r="E9" s="132"/>
      <c r="F9" s="132"/>
      <c r="G9" s="132"/>
      <c r="H9" s="132"/>
      <c r="I9" s="132"/>
    </row>
    <row r="10" spans="1:10" x14ac:dyDescent="0.25">
      <c r="A10" s="132"/>
      <c r="B10" s="132"/>
      <c r="C10" s="132"/>
      <c r="D10" s="132"/>
      <c r="E10" s="132"/>
      <c r="F10" s="132"/>
      <c r="G10" s="132"/>
      <c r="H10" s="132"/>
      <c r="I10" s="132"/>
    </row>
    <row r="11" spans="1:10" x14ac:dyDescent="0.25">
      <c r="A11" s="132"/>
      <c r="B11" s="132"/>
      <c r="C11" s="132"/>
      <c r="D11" s="132"/>
      <c r="E11" s="132"/>
      <c r="F11" s="132"/>
      <c r="G11" s="132"/>
      <c r="H11" s="132"/>
      <c r="I11" s="132"/>
    </row>
    <row r="12" spans="1:10" ht="36" customHeight="1" x14ac:dyDescent="0.25">
      <c r="A12" s="300" t="s">
        <v>128</v>
      </c>
      <c r="B12" s="300"/>
      <c r="C12" s="300"/>
      <c r="D12" s="300"/>
      <c r="E12" s="300"/>
      <c r="F12" s="300"/>
      <c r="G12" s="300"/>
      <c r="H12" s="300"/>
      <c r="I12" s="300"/>
    </row>
    <row r="13" spans="1:10" x14ac:dyDescent="0.25">
      <c r="A13" s="132"/>
      <c r="B13" s="132"/>
      <c r="C13" s="132"/>
      <c r="D13" s="132"/>
      <c r="E13" s="132"/>
      <c r="F13" s="132"/>
      <c r="G13" s="132"/>
      <c r="H13" s="132"/>
      <c r="I13" s="132"/>
    </row>
    <row r="14" spans="1:10" x14ac:dyDescent="0.25">
      <c r="A14" s="132"/>
      <c r="B14" s="132"/>
      <c r="C14" s="132"/>
      <c r="D14" s="132"/>
      <c r="E14" s="132"/>
      <c r="F14" s="132"/>
      <c r="G14" s="132"/>
      <c r="H14" s="132"/>
      <c r="I14" s="132"/>
    </row>
    <row r="15" spans="1:10" x14ac:dyDescent="0.25">
      <c r="A15" s="132"/>
      <c r="B15" s="303"/>
      <c r="C15" s="303"/>
      <c r="D15" s="303"/>
      <c r="E15" s="303"/>
      <c r="F15" s="303"/>
      <c r="G15" s="303"/>
      <c r="H15" s="303"/>
      <c r="I15" s="303"/>
      <c r="J15" s="303"/>
    </row>
    <row r="16" spans="1:10" ht="106.5" customHeight="1" x14ac:dyDescent="0.25">
      <c r="A16" s="304"/>
      <c r="B16" s="304"/>
      <c r="C16" s="304"/>
      <c r="D16" s="304"/>
      <c r="E16" s="304"/>
      <c r="F16" s="304"/>
      <c r="G16" s="304"/>
      <c r="H16" s="304"/>
      <c r="I16" s="304"/>
      <c r="J16" s="304"/>
    </row>
    <row r="17" spans="1:27" s="32" customFormat="1" x14ac:dyDescent="0.25">
      <c r="A17" s="34"/>
      <c r="B17" s="34"/>
      <c r="C17" s="34"/>
      <c r="D17" s="34"/>
      <c r="E17" s="34"/>
      <c r="F17" s="34"/>
      <c r="G17" s="34"/>
      <c r="H17" s="34"/>
      <c r="I17" s="34"/>
      <c r="J17" s="34"/>
      <c r="K17" s="34"/>
      <c r="L17" s="34"/>
      <c r="M17" s="34"/>
      <c r="N17" s="34"/>
      <c r="O17" s="34"/>
      <c r="P17" s="34"/>
      <c r="Q17" s="34"/>
      <c r="R17" s="34"/>
      <c r="S17" s="34"/>
      <c r="T17" s="34"/>
      <c r="U17" s="34"/>
      <c r="V17" s="34"/>
      <c r="W17" s="34"/>
      <c r="X17" s="34"/>
      <c r="Y17" s="34"/>
      <c r="Z17" s="34"/>
      <c r="AA17" s="34"/>
    </row>
    <row r="18" spans="1:27" x14ac:dyDescent="0.25">
      <c r="A18" s="132"/>
      <c r="B18" s="132"/>
      <c r="C18" s="132"/>
      <c r="D18" s="132"/>
      <c r="E18" s="132"/>
      <c r="F18" s="132"/>
      <c r="G18" s="132"/>
      <c r="H18" s="132"/>
      <c r="I18" s="132"/>
    </row>
    <row r="19" spans="1:27" ht="23.25" customHeight="1" x14ac:dyDescent="0.25">
      <c r="A19" s="300" t="s">
        <v>202</v>
      </c>
      <c r="B19" s="300"/>
      <c r="C19" s="300"/>
      <c r="D19" s="300"/>
      <c r="E19" s="300"/>
      <c r="F19" s="300"/>
      <c r="G19" s="300"/>
      <c r="H19" s="300"/>
      <c r="I19" s="300"/>
    </row>
    <row r="20" spans="1:27" ht="40.5" customHeight="1" x14ac:dyDescent="0.25">
      <c r="A20" s="300"/>
      <c r="B20" s="300"/>
      <c r="C20" s="300"/>
      <c r="D20" s="300"/>
      <c r="E20" s="300"/>
      <c r="F20" s="300"/>
      <c r="G20" s="300"/>
      <c r="H20" s="300"/>
      <c r="I20" s="300"/>
    </row>
    <row r="21" spans="1:27" ht="38.25" customHeight="1" x14ac:dyDescent="0.25">
      <c r="B21" s="133"/>
      <c r="C21" s="133"/>
      <c r="D21" s="133"/>
      <c r="E21" s="133"/>
      <c r="F21" s="133"/>
      <c r="G21" s="133"/>
      <c r="H21" s="133"/>
      <c r="I21" s="133"/>
    </row>
    <row r="22" spans="1:27" x14ac:dyDescent="0.25">
      <c r="A22" s="132"/>
      <c r="B22" s="132"/>
      <c r="C22" s="132"/>
      <c r="D22" s="132"/>
      <c r="E22" s="132"/>
      <c r="F22" s="132"/>
      <c r="G22" s="132"/>
      <c r="H22" s="132"/>
      <c r="I22" s="132"/>
    </row>
    <row r="23" spans="1:27" ht="41.25" customHeight="1" x14ac:dyDescent="0.25">
      <c r="A23" s="300" t="s">
        <v>129</v>
      </c>
      <c r="B23" s="300"/>
      <c r="C23" s="300"/>
      <c r="D23" s="300"/>
      <c r="E23" s="300"/>
      <c r="F23" s="300"/>
      <c r="G23" s="300"/>
      <c r="H23" s="300"/>
      <c r="I23" s="300"/>
    </row>
    <row r="24" spans="1:27" ht="26.25" customHeight="1" x14ac:dyDescent="0.25">
      <c r="A24" s="300" t="s">
        <v>130</v>
      </c>
      <c r="B24" s="300"/>
      <c r="C24" s="300"/>
      <c r="D24" s="300"/>
      <c r="E24" s="300"/>
      <c r="F24" s="300"/>
      <c r="G24" s="300"/>
      <c r="H24" s="300"/>
      <c r="I24" s="300"/>
    </row>
    <row r="25" spans="1:27" ht="12.75" customHeight="1" x14ac:dyDescent="0.25">
      <c r="A25" s="132"/>
      <c r="B25" s="132"/>
      <c r="C25" s="132"/>
      <c r="D25" s="132"/>
      <c r="E25" s="132"/>
      <c r="F25" s="132"/>
      <c r="G25" s="132"/>
      <c r="H25" s="132"/>
      <c r="I25" s="132"/>
    </row>
    <row r="26" spans="1:27" ht="32.5" customHeight="1" x14ac:dyDescent="0.25">
      <c r="A26" s="300" t="s">
        <v>131</v>
      </c>
      <c r="B26" s="300"/>
      <c r="C26" s="300"/>
      <c r="D26" s="300"/>
      <c r="E26" s="300"/>
      <c r="F26" s="300"/>
      <c r="G26" s="300"/>
      <c r="H26" s="300"/>
      <c r="I26" s="300"/>
    </row>
    <row r="27" spans="1:27" ht="12.75" customHeight="1" x14ac:dyDescent="0.25">
      <c r="A27" s="132"/>
      <c r="B27" s="132"/>
      <c r="C27" s="132"/>
      <c r="D27" s="132"/>
      <c r="E27" s="132"/>
      <c r="F27" s="132"/>
      <c r="G27" s="132"/>
      <c r="H27" s="132"/>
      <c r="I27" s="132"/>
    </row>
    <row r="28" spans="1:27" ht="12.75" customHeight="1" x14ac:dyDescent="0.25">
      <c r="A28" s="132"/>
      <c r="B28" s="132"/>
      <c r="C28" s="132"/>
      <c r="D28" s="132"/>
      <c r="E28" s="132"/>
      <c r="F28" s="132"/>
      <c r="G28" s="132"/>
      <c r="H28" s="132"/>
      <c r="I28" s="132"/>
    </row>
    <row r="29" spans="1:27" ht="12.75" customHeight="1" x14ac:dyDescent="0.25">
      <c r="A29" s="132"/>
      <c r="B29" s="132"/>
      <c r="C29" s="132"/>
      <c r="D29" s="132"/>
      <c r="E29" s="132"/>
      <c r="F29" s="132"/>
      <c r="G29" s="132"/>
      <c r="H29" s="132"/>
      <c r="I29" s="132"/>
    </row>
    <row r="30" spans="1:27" ht="12.75" customHeight="1" x14ac:dyDescent="0.25">
      <c r="A30" s="132"/>
      <c r="B30" s="132"/>
      <c r="C30" s="132"/>
      <c r="D30" s="132"/>
      <c r="E30" s="132"/>
      <c r="F30" s="132"/>
      <c r="G30" s="132"/>
      <c r="H30" s="132"/>
      <c r="I30" s="132"/>
    </row>
    <row r="31" spans="1:27" x14ac:dyDescent="0.25">
      <c r="A31" s="132"/>
      <c r="B31" s="132"/>
      <c r="C31" s="132"/>
      <c r="D31" s="132"/>
      <c r="E31" s="132"/>
      <c r="F31" s="132"/>
      <c r="G31" s="132"/>
      <c r="H31" s="132"/>
      <c r="I31" s="132"/>
    </row>
    <row r="32" spans="1:27" x14ac:dyDescent="0.25">
      <c r="A32" s="132"/>
      <c r="B32" s="132"/>
      <c r="C32" s="132"/>
      <c r="D32" s="132"/>
      <c r="E32" s="132"/>
      <c r="F32" s="132"/>
      <c r="G32" s="132"/>
      <c r="H32" s="132"/>
      <c r="I32" s="132"/>
    </row>
    <row r="33" spans="1:9" ht="12.75" customHeight="1" x14ac:dyDescent="0.25">
      <c r="A33" s="132"/>
      <c r="B33" s="132"/>
      <c r="C33" s="132"/>
      <c r="D33" s="132"/>
      <c r="E33" s="132"/>
      <c r="F33" s="132"/>
      <c r="G33" s="132"/>
      <c r="H33" s="132"/>
      <c r="I33" s="132"/>
    </row>
    <row r="34" spans="1:9" x14ac:dyDescent="0.25">
      <c r="A34" s="132"/>
      <c r="B34" s="132"/>
      <c r="C34" s="132"/>
      <c r="D34" s="132"/>
      <c r="E34" s="132"/>
      <c r="F34" s="132"/>
      <c r="G34" s="132"/>
      <c r="H34" s="132"/>
      <c r="I34" s="132"/>
    </row>
    <row r="35" spans="1:9" x14ac:dyDescent="0.25">
      <c r="A35" s="132"/>
      <c r="B35" s="132"/>
      <c r="C35" s="132"/>
      <c r="D35" s="132"/>
      <c r="E35" s="132"/>
      <c r="F35" s="132"/>
      <c r="G35" s="132"/>
      <c r="H35" s="132"/>
      <c r="I35" s="132"/>
    </row>
    <row r="36" spans="1:9" x14ac:dyDescent="0.25">
      <c r="A36" s="132"/>
      <c r="B36" s="132"/>
      <c r="C36" s="132"/>
      <c r="D36" s="132"/>
      <c r="E36" s="132"/>
      <c r="F36" s="132"/>
      <c r="G36" s="132"/>
      <c r="H36" s="132"/>
      <c r="I36" s="132"/>
    </row>
    <row r="37" spans="1:9" x14ac:dyDescent="0.25">
      <c r="A37" s="132"/>
      <c r="B37" s="132"/>
      <c r="C37" s="132"/>
      <c r="D37" s="132"/>
      <c r="E37" s="132"/>
      <c r="F37" s="132"/>
      <c r="G37" s="132"/>
      <c r="H37" s="132"/>
      <c r="I37" s="132"/>
    </row>
    <row r="38" spans="1:9" ht="12.75" customHeight="1" x14ac:dyDescent="0.25">
      <c r="A38" s="132"/>
      <c r="B38" s="132"/>
      <c r="C38" s="132"/>
      <c r="D38" s="132"/>
      <c r="E38" s="132"/>
      <c r="F38" s="132"/>
      <c r="G38" s="132"/>
      <c r="H38" s="132"/>
      <c r="I38" s="132"/>
    </row>
    <row r="39" spans="1:9" ht="12.75" customHeight="1" x14ac:dyDescent="0.25">
      <c r="A39" s="132"/>
      <c r="B39" s="132"/>
      <c r="C39" s="132"/>
      <c r="D39" s="132"/>
      <c r="E39" s="132"/>
      <c r="F39" s="132"/>
      <c r="G39" s="132"/>
      <c r="H39" s="132"/>
      <c r="I39" s="132"/>
    </row>
    <row r="40" spans="1:9" ht="12.75" customHeight="1" x14ac:dyDescent="0.25">
      <c r="A40" s="132"/>
      <c r="B40" s="132"/>
      <c r="C40" s="132"/>
      <c r="D40" s="132"/>
      <c r="E40" s="132"/>
      <c r="F40" s="132"/>
      <c r="G40" s="132"/>
      <c r="H40" s="132"/>
      <c r="I40" s="132"/>
    </row>
    <row r="41" spans="1:9" ht="12.75" customHeight="1" x14ac:dyDescent="0.25">
      <c r="A41" s="132"/>
      <c r="B41" s="132"/>
      <c r="C41" s="132"/>
      <c r="D41" s="132"/>
      <c r="E41" s="132"/>
      <c r="F41" s="132"/>
      <c r="G41" s="132"/>
      <c r="H41" s="132"/>
      <c r="I41" s="132"/>
    </row>
    <row r="42" spans="1:9" ht="12.75" customHeight="1" x14ac:dyDescent="0.25">
      <c r="A42" s="132"/>
      <c r="B42" s="132"/>
      <c r="C42" s="132"/>
      <c r="D42" s="132"/>
      <c r="E42" s="132"/>
      <c r="F42" s="132"/>
      <c r="G42" s="132"/>
      <c r="H42" s="132"/>
      <c r="I42" s="132"/>
    </row>
    <row r="43" spans="1:9" ht="12.75" customHeight="1" x14ac:dyDescent="0.25">
      <c r="A43" s="132"/>
      <c r="B43" s="132"/>
      <c r="C43" s="132"/>
      <c r="D43" s="132"/>
      <c r="E43" s="132"/>
      <c r="F43" s="132"/>
      <c r="G43" s="132"/>
      <c r="H43" s="132"/>
      <c r="I43" s="132"/>
    </row>
    <row r="44" spans="1:9" ht="12.75" customHeight="1" x14ac:dyDescent="0.25">
      <c r="A44" s="132"/>
      <c r="B44" s="132"/>
      <c r="C44" s="132"/>
      <c r="D44" s="132"/>
      <c r="E44" s="132"/>
      <c r="F44" s="132"/>
      <c r="G44" s="132"/>
      <c r="H44" s="132"/>
      <c r="I44" s="132"/>
    </row>
    <row r="45" spans="1:9" ht="12.75" customHeight="1" x14ac:dyDescent="0.25">
      <c r="A45" s="132"/>
      <c r="B45" s="132"/>
      <c r="C45" s="132"/>
      <c r="D45" s="132"/>
      <c r="E45" s="132"/>
      <c r="F45" s="132"/>
      <c r="G45" s="132"/>
      <c r="H45" s="132"/>
      <c r="I45" s="132"/>
    </row>
    <row r="46" spans="1:9" ht="35.25" customHeight="1" x14ac:dyDescent="0.25">
      <c r="A46" s="301" t="s">
        <v>132</v>
      </c>
      <c r="B46" s="301"/>
      <c r="C46" s="301"/>
      <c r="D46" s="301"/>
      <c r="E46" s="301"/>
      <c r="F46" s="301"/>
      <c r="G46" s="301"/>
      <c r="H46" s="301"/>
      <c r="I46" s="301"/>
    </row>
    <row r="47" spans="1:9" ht="12.75" customHeight="1" x14ac:dyDescent="0.25">
      <c r="A47" s="132"/>
      <c r="B47" s="132"/>
      <c r="C47" s="132"/>
      <c r="D47" s="132"/>
      <c r="E47" s="132"/>
      <c r="F47" s="132"/>
      <c r="G47" s="132"/>
      <c r="H47" s="132"/>
      <c r="I47" s="132"/>
    </row>
    <row r="48" spans="1:9" ht="12.75" customHeight="1" x14ac:dyDescent="0.25">
      <c r="A48" s="132"/>
      <c r="B48" s="132"/>
      <c r="C48" s="132"/>
      <c r="D48" s="132"/>
      <c r="E48" s="132"/>
      <c r="F48" s="132"/>
      <c r="G48" s="132"/>
      <c r="H48" s="132"/>
      <c r="I48" s="132"/>
    </row>
    <row r="49" spans="1:9" ht="12.75" customHeight="1" x14ac:dyDescent="0.3">
      <c r="A49" s="302" t="str">
        <f>+_Toc465410265</f>
        <v>1 DATI RIEPILOGATIVI DELL'INTERVENTO</v>
      </c>
      <c r="B49" s="302"/>
      <c r="C49" s="302"/>
      <c r="D49" s="302"/>
      <c r="E49" s="302"/>
      <c r="F49" s="302"/>
      <c r="G49" s="302"/>
      <c r="H49" s="302"/>
      <c r="I49" s="302"/>
    </row>
    <row r="50" spans="1:9" ht="12.75" customHeight="1" x14ac:dyDescent="0.25">
      <c r="A50" s="132"/>
      <c r="B50" s="132"/>
      <c r="C50" s="132"/>
      <c r="D50" s="132"/>
      <c r="E50" s="132"/>
      <c r="F50" s="132"/>
      <c r="G50" s="132"/>
      <c r="H50" s="132"/>
      <c r="I50" s="132"/>
    </row>
    <row r="51" spans="1:9" ht="12.75" customHeight="1" x14ac:dyDescent="0.25">
      <c r="A51" s="132"/>
      <c r="B51" s="132"/>
      <c r="C51" s="132"/>
      <c r="D51" s="132"/>
      <c r="E51" s="132"/>
      <c r="F51" s="132"/>
      <c r="G51" s="132"/>
      <c r="H51" s="132"/>
      <c r="I51" s="132"/>
    </row>
    <row r="52" spans="1:9" ht="12.75" customHeight="1" x14ac:dyDescent="0.3">
      <c r="A52" s="302" t="str">
        <f>+A116</f>
        <v>2 IMPORTO DELL'OPERAZIONE/PROGETTO</v>
      </c>
      <c r="B52" s="302"/>
      <c r="C52" s="302"/>
      <c r="D52" s="302"/>
      <c r="E52" s="302"/>
      <c r="F52" s="302"/>
      <c r="G52" s="302"/>
      <c r="H52" s="302"/>
      <c r="I52" s="302"/>
    </row>
    <row r="53" spans="1:9" ht="12.75" customHeight="1" x14ac:dyDescent="0.25">
      <c r="A53" s="132"/>
      <c r="B53" s="132"/>
      <c r="C53" s="132"/>
      <c r="D53" s="132"/>
      <c r="E53" s="132"/>
      <c r="F53" s="132"/>
      <c r="G53" s="132"/>
      <c r="H53" s="132"/>
      <c r="I53" s="132"/>
    </row>
    <row r="54" spans="1:9" ht="12.75" customHeight="1" x14ac:dyDescent="0.25">
      <c r="A54" s="132"/>
      <c r="B54" s="132"/>
      <c r="C54" s="132"/>
      <c r="D54" s="132"/>
      <c r="E54" s="132"/>
      <c r="F54" s="132"/>
      <c r="G54" s="132"/>
      <c r="H54" s="132"/>
      <c r="I54" s="132"/>
    </row>
    <row r="55" spans="1:9" ht="12.75" customHeight="1" x14ac:dyDescent="0.3">
      <c r="A55" s="302" t="str">
        <f>+A125</f>
        <v>3 SINTESI DATI FINANZIARI</v>
      </c>
      <c r="B55" s="302"/>
      <c r="C55" s="302"/>
      <c r="D55" s="302"/>
      <c r="E55" s="302"/>
      <c r="F55" s="302"/>
      <c r="G55" s="302"/>
      <c r="H55" s="302"/>
      <c r="I55" s="302"/>
    </row>
    <row r="56" spans="1:9" ht="12.75" customHeight="1" x14ac:dyDescent="0.25">
      <c r="A56" s="132"/>
      <c r="B56" s="132"/>
      <c r="C56" s="132"/>
      <c r="D56" s="132"/>
      <c r="E56" s="132"/>
      <c r="F56" s="132"/>
      <c r="G56" s="132"/>
      <c r="H56" s="132"/>
      <c r="I56" s="132"/>
    </row>
    <row r="57" spans="1:9" ht="12.75" customHeight="1" x14ac:dyDescent="0.25">
      <c r="A57" s="132"/>
      <c r="B57" s="132"/>
      <c r="C57" s="132"/>
      <c r="D57" s="132"/>
      <c r="E57" s="132"/>
      <c r="F57" s="132"/>
      <c r="G57" s="132"/>
      <c r="H57" s="132"/>
      <c r="I57" s="132"/>
    </row>
    <row r="58" spans="1:9" ht="12.75" customHeight="1" x14ac:dyDescent="0.3">
      <c r="A58" s="302" t="str">
        <f>+A138</f>
        <v>4 SINTESI DEL PROGETTO</v>
      </c>
      <c r="B58" s="302"/>
      <c r="C58" s="302"/>
      <c r="D58" s="302"/>
      <c r="E58" s="302"/>
      <c r="F58" s="302"/>
      <c r="G58" s="302"/>
      <c r="H58" s="302"/>
      <c r="I58" s="302"/>
    </row>
    <row r="59" spans="1:9" ht="12.75" customHeight="1" x14ac:dyDescent="0.25">
      <c r="A59" s="132"/>
      <c r="B59" s="132"/>
      <c r="C59" s="132"/>
      <c r="D59" s="132"/>
      <c r="E59" s="132"/>
      <c r="F59" s="132"/>
      <c r="G59" s="132"/>
      <c r="H59" s="132"/>
      <c r="I59" s="132"/>
    </row>
    <row r="60" spans="1:9" ht="12.75" customHeight="1" x14ac:dyDescent="0.25">
      <c r="A60" s="132"/>
      <c r="B60" s="132"/>
      <c r="C60" s="132"/>
      <c r="D60" s="132"/>
      <c r="E60" s="132"/>
      <c r="F60" s="132"/>
      <c r="G60" s="132"/>
      <c r="H60" s="132"/>
      <c r="I60" s="132"/>
    </row>
    <row r="61" spans="1:9" ht="12.75" customHeight="1" x14ac:dyDescent="0.3">
      <c r="A61" s="302" t="str">
        <f>+A143</f>
        <v>5 ESITI DEI CONTROLLI DI PRIMO LIVELLO</v>
      </c>
      <c r="B61" s="302"/>
      <c r="C61" s="302"/>
      <c r="D61" s="302"/>
      <c r="E61" s="302"/>
      <c r="F61" s="302"/>
      <c r="G61" s="302"/>
      <c r="H61" s="302"/>
      <c r="I61" s="302"/>
    </row>
    <row r="62" spans="1:9" ht="12.75" customHeight="1" x14ac:dyDescent="0.25">
      <c r="A62" s="132"/>
      <c r="B62" s="132"/>
      <c r="C62" s="132"/>
      <c r="D62" s="132"/>
      <c r="E62" s="132"/>
      <c r="F62" s="132"/>
      <c r="G62" s="132"/>
      <c r="H62" s="132"/>
      <c r="I62" s="132"/>
    </row>
    <row r="63" spans="1:9" ht="12.75" customHeight="1" x14ac:dyDescent="0.25">
      <c r="A63" s="132"/>
      <c r="B63" s="132"/>
      <c r="C63" s="132"/>
      <c r="D63" s="132"/>
      <c r="E63" s="132"/>
      <c r="F63" s="132"/>
      <c r="G63" s="132"/>
      <c r="H63" s="132"/>
      <c r="I63" s="132"/>
    </row>
    <row r="64" spans="1:9" ht="12.75" customHeight="1" x14ac:dyDescent="0.3">
      <c r="A64" s="302" t="str">
        <f>+A157</f>
        <v>6 DATI RELATIVI  AL CONTROLLO EFFETTUATO AI SENSI DELL'ART. 127 DEL REG. (UE) 1303/2013</v>
      </c>
      <c r="B64" s="302"/>
      <c r="C64" s="302"/>
      <c r="D64" s="302"/>
      <c r="E64" s="302"/>
      <c r="F64" s="302"/>
      <c r="G64" s="302"/>
      <c r="H64" s="302"/>
      <c r="I64" s="302"/>
    </row>
    <row r="65" spans="1:9" ht="12.75" customHeight="1" x14ac:dyDescent="0.3">
      <c r="A65" s="302"/>
      <c r="B65" s="302"/>
      <c r="C65" s="132"/>
      <c r="D65" s="132"/>
      <c r="E65" s="132"/>
      <c r="F65" s="132"/>
      <c r="G65" s="132"/>
      <c r="H65" s="132"/>
      <c r="I65" s="132"/>
    </row>
    <row r="66" spans="1:9" ht="12.75" customHeight="1" x14ac:dyDescent="0.3">
      <c r="A66" s="302"/>
      <c r="B66" s="306"/>
      <c r="C66" s="132"/>
      <c r="D66" s="132"/>
      <c r="E66" s="132"/>
      <c r="F66" s="132"/>
      <c r="G66" s="132"/>
      <c r="H66" s="132"/>
      <c r="I66" s="132"/>
    </row>
    <row r="67" spans="1:9" ht="12.75" customHeight="1" x14ac:dyDescent="0.3">
      <c r="A67" s="302" t="str">
        <f>+A165</f>
        <v>7 METODOLOGIA APPLICATA AI CONTROLLI  DI CUI ALL'ART. 127 DEL REG. (UE) 1303/2013</v>
      </c>
      <c r="B67" s="302"/>
      <c r="C67" s="302"/>
      <c r="D67" s="302"/>
      <c r="E67" s="302"/>
      <c r="F67" s="302"/>
      <c r="G67" s="302"/>
      <c r="H67" s="302"/>
      <c r="I67" s="302"/>
    </row>
    <row r="68" spans="1:9" ht="12.75" customHeight="1" x14ac:dyDescent="0.3">
      <c r="A68" s="302"/>
      <c r="B68" s="302"/>
      <c r="C68" s="132"/>
      <c r="D68" s="132"/>
      <c r="E68" s="132"/>
      <c r="F68" s="132"/>
      <c r="G68" s="132"/>
      <c r="H68" s="132"/>
      <c r="I68" s="132"/>
    </row>
    <row r="69" spans="1:9" ht="12.75" customHeight="1" x14ac:dyDescent="0.3">
      <c r="A69" s="302"/>
      <c r="B69" s="302"/>
      <c r="C69" s="132"/>
      <c r="D69" s="132"/>
      <c r="E69" s="132"/>
      <c r="F69" s="132"/>
      <c r="G69" s="132"/>
      <c r="H69" s="132"/>
      <c r="I69" s="132"/>
    </row>
    <row r="70" spans="1:9" ht="13" x14ac:dyDescent="0.25">
      <c r="A70" s="305" t="str">
        <f>+A171</f>
        <v>8 RIFERIMENTI NORMATIVI UTILI ALL'ESPLETAMENTO DEI  CONTROLLI  DI CUI ALL'ART. 127 DEL REG. (UE) 1303/2013</v>
      </c>
      <c r="B70" s="305"/>
      <c r="C70" s="305"/>
      <c r="D70" s="305"/>
      <c r="E70" s="305"/>
      <c r="F70" s="305"/>
      <c r="G70" s="305"/>
      <c r="H70" s="305"/>
      <c r="I70" s="305"/>
    </row>
    <row r="71" spans="1:9" ht="13" x14ac:dyDescent="0.25">
      <c r="A71" s="134"/>
      <c r="B71" s="134"/>
      <c r="C71" s="134"/>
      <c r="D71" s="134"/>
      <c r="E71" s="134"/>
      <c r="F71" s="134"/>
      <c r="G71" s="134"/>
      <c r="H71" s="134"/>
      <c r="I71" s="134"/>
    </row>
    <row r="72" spans="1:9" ht="12.75" customHeight="1" x14ac:dyDescent="0.3">
      <c r="A72" s="302"/>
      <c r="B72" s="302"/>
      <c r="C72" s="132"/>
      <c r="D72" s="132"/>
      <c r="E72" s="132"/>
      <c r="F72" s="132"/>
      <c r="G72" s="132"/>
      <c r="H72" s="132"/>
      <c r="I72" s="132"/>
    </row>
    <row r="73" spans="1:9" ht="12.75" customHeight="1" x14ac:dyDescent="0.3">
      <c r="A73" s="302" t="str">
        <f>+A177</f>
        <v>9 CONCLUSIONI E RACCOMANDAZIONI RELATIVE AL CONTROLLO DI CUI ALL'ART. 127 DEL REG. (UE) 1303/2013</v>
      </c>
      <c r="B73" s="302"/>
      <c r="C73" s="302"/>
      <c r="D73" s="302"/>
      <c r="E73" s="302"/>
      <c r="F73" s="302"/>
      <c r="G73" s="302"/>
      <c r="H73" s="302"/>
      <c r="I73" s="302"/>
    </row>
    <row r="74" spans="1:9" ht="12.75" customHeight="1" x14ac:dyDescent="0.3">
      <c r="A74" s="302"/>
      <c r="B74" s="302"/>
      <c r="C74" s="132"/>
      <c r="D74" s="132"/>
      <c r="E74" s="132"/>
      <c r="F74" s="132"/>
      <c r="G74" s="132"/>
      <c r="H74" s="132"/>
      <c r="I74" s="132"/>
    </row>
    <row r="75" spans="1:9" ht="12.75" customHeight="1" x14ac:dyDescent="0.3">
      <c r="A75" s="302"/>
      <c r="B75" s="302"/>
      <c r="C75" s="132"/>
      <c r="D75" s="132"/>
      <c r="E75" s="132"/>
      <c r="F75" s="132"/>
      <c r="G75" s="132"/>
      <c r="H75" s="132"/>
      <c r="I75" s="132"/>
    </row>
    <row r="76" spans="1:9" ht="12.75" customHeight="1" x14ac:dyDescent="0.3">
      <c r="A76" s="302" t="s">
        <v>133</v>
      </c>
      <c r="B76" s="302"/>
      <c r="C76" s="302"/>
      <c r="D76" s="302"/>
      <c r="E76" s="302"/>
      <c r="F76" s="302"/>
      <c r="G76" s="302"/>
      <c r="H76" s="302"/>
      <c r="I76" s="302"/>
    </row>
    <row r="77" spans="1:9" ht="12.75" customHeight="1" x14ac:dyDescent="0.3">
      <c r="A77" s="135"/>
      <c r="B77" s="135"/>
      <c r="C77" s="135"/>
      <c r="D77" s="135"/>
      <c r="E77" s="135"/>
      <c r="F77" s="135"/>
      <c r="G77" s="135"/>
      <c r="H77" s="135"/>
      <c r="I77" s="135"/>
    </row>
    <row r="78" spans="1:9" ht="12.75" customHeight="1" x14ac:dyDescent="0.3">
      <c r="A78" s="302"/>
      <c r="B78" s="302"/>
      <c r="C78" s="132"/>
      <c r="D78" s="132"/>
      <c r="E78" s="132"/>
      <c r="F78" s="132"/>
      <c r="G78" s="132"/>
      <c r="H78" s="132"/>
      <c r="I78" s="132"/>
    </row>
    <row r="79" spans="1:9" ht="12.75" customHeight="1" x14ac:dyDescent="0.3">
      <c r="A79" s="136"/>
      <c r="B79" s="136"/>
      <c r="C79" s="132"/>
      <c r="D79" s="132"/>
      <c r="E79" s="132"/>
      <c r="F79" s="132"/>
      <c r="G79" s="132"/>
      <c r="H79" s="132"/>
      <c r="I79" s="132"/>
    </row>
    <row r="80" spans="1:9" ht="12.75" customHeight="1" x14ac:dyDescent="0.3">
      <c r="A80" s="136"/>
      <c r="B80" s="136"/>
      <c r="C80" s="132"/>
      <c r="D80" s="132"/>
      <c r="E80" s="132"/>
      <c r="F80" s="132"/>
      <c r="G80" s="132"/>
      <c r="H80" s="132"/>
      <c r="I80" s="132"/>
    </row>
    <row r="81" spans="1:9" ht="12.75" customHeight="1" x14ac:dyDescent="0.3">
      <c r="A81" s="302"/>
      <c r="B81" s="302"/>
      <c r="C81" s="302"/>
      <c r="D81" s="302"/>
      <c r="E81" s="302"/>
      <c r="F81" s="302"/>
      <c r="G81" s="302"/>
      <c r="H81" s="302"/>
      <c r="I81" s="302"/>
    </row>
    <row r="82" spans="1:9" ht="12.75" customHeight="1" x14ac:dyDescent="0.3">
      <c r="A82" s="136"/>
      <c r="B82" s="136"/>
      <c r="C82" s="132"/>
      <c r="D82" s="132"/>
      <c r="E82" s="132"/>
      <c r="F82" s="132"/>
      <c r="G82" s="132"/>
      <c r="H82" s="132"/>
      <c r="I82" s="132"/>
    </row>
    <row r="83" spans="1:9" ht="12.75" customHeight="1" x14ac:dyDescent="0.3">
      <c r="A83" s="136"/>
      <c r="B83" s="136"/>
      <c r="C83" s="132"/>
      <c r="D83" s="132"/>
      <c r="E83" s="132"/>
      <c r="F83" s="132"/>
      <c r="G83" s="132"/>
      <c r="H83" s="132"/>
      <c r="I83" s="132"/>
    </row>
    <row r="84" spans="1:9" ht="12.75" customHeight="1" x14ac:dyDescent="0.3">
      <c r="A84" s="302"/>
      <c r="B84" s="302"/>
      <c r="C84" s="132"/>
      <c r="D84" s="132"/>
      <c r="E84" s="132"/>
      <c r="F84" s="132"/>
      <c r="G84" s="132"/>
      <c r="H84" s="132"/>
      <c r="I84" s="132"/>
    </row>
    <row r="85" spans="1:9" ht="12.75" customHeight="1" x14ac:dyDescent="0.3">
      <c r="A85" s="302"/>
      <c r="B85" s="302"/>
      <c r="C85" s="302"/>
      <c r="D85" s="302"/>
      <c r="E85" s="302"/>
      <c r="F85" s="302"/>
      <c r="G85" s="302"/>
      <c r="H85" s="302"/>
      <c r="I85" s="302"/>
    </row>
    <row r="86" spans="1:9" ht="12.75" customHeight="1" x14ac:dyDescent="0.3">
      <c r="A86" s="302"/>
      <c r="B86" s="302"/>
      <c r="C86" s="132"/>
      <c r="D86" s="132"/>
      <c r="E86" s="132"/>
      <c r="F86" s="132"/>
      <c r="G86" s="132"/>
      <c r="H86" s="132"/>
      <c r="I86" s="132"/>
    </row>
    <row r="87" spans="1:9" ht="12.75" customHeight="1" x14ac:dyDescent="0.25">
      <c r="A87" s="132"/>
      <c r="B87" s="132"/>
      <c r="C87" s="132"/>
      <c r="D87" s="132"/>
      <c r="E87" s="132"/>
      <c r="F87" s="132"/>
      <c r="G87" s="132"/>
      <c r="H87" s="132"/>
      <c r="I87" s="132"/>
    </row>
    <row r="88" spans="1:9" ht="3" customHeight="1" x14ac:dyDescent="0.25">
      <c r="A88" s="132"/>
      <c r="B88" s="132"/>
      <c r="C88" s="132"/>
      <c r="D88" s="132"/>
      <c r="E88" s="132"/>
      <c r="F88" s="132"/>
      <c r="G88" s="132"/>
      <c r="H88" s="132"/>
      <c r="I88" s="132"/>
    </row>
    <row r="89" spans="1:9" ht="12.75" customHeight="1" x14ac:dyDescent="0.25">
      <c r="A89" s="132"/>
      <c r="B89" s="132"/>
      <c r="C89" s="132"/>
      <c r="D89" s="132"/>
      <c r="E89" s="132"/>
      <c r="F89" s="132"/>
      <c r="G89" s="132"/>
      <c r="H89" s="132"/>
      <c r="I89" s="132"/>
    </row>
    <row r="90" spans="1:9" ht="12.75" customHeight="1" x14ac:dyDescent="0.25">
      <c r="A90" s="132"/>
      <c r="B90" s="132"/>
      <c r="C90" s="132"/>
      <c r="D90" s="132"/>
      <c r="E90" s="132"/>
      <c r="F90" s="132"/>
      <c r="G90" s="132"/>
      <c r="H90" s="132"/>
      <c r="I90" s="132"/>
    </row>
    <row r="91" spans="1:9" ht="12.75" customHeight="1" x14ac:dyDescent="0.25">
      <c r="A91" s="132"/>
      <c r="B91" s="132"/>
      <c r="C91" s="132"/>
      <c r="D91" s="132"/>
      <c r="E91" s="132"/>
      <c r="F91" s="132"/>
      <c r="G91" s="132"/>
      <c r="H91" s="132"/>
      <c r="I91" s="132"/>
    </row>
    <row r="92" spans="1:9" ht="12.75" customHeight="1" x14ac:dyDescent="0.25">
      <c r="A92" s="132"/>
      <c r="B92" s="132"/>
      <c r="C92" s="132"/>
      <c r="D92" s="132"/>
      <c r="E92" s="132"/>
      <c r="F92" s="132"/>
      <c r="G92" s="132"/>
      <c r="H92" s="132"/>
      <c r="I92" s="132"/>
    </row>
    <row r="93" spans="1:9" ht="12.75" customHeight="1" x14ac:dyDescent="0.25">
      <c r="A93" s="132"/>
      <c r="B93" s="132"/>
      <c r="C93" s="132"/>
      <c r="D93" s="132"/>
      <c r="E93" s="132"/>
      <c r="F93" s="132"/>
      <c r="G93" s="132"/>
      <c r="H93" s="132"/>
      <c r="I93" s="132"/>
    </row>
    <row r="94" spans="1:9" ht="12.75" customHeight="1" x14ac:dyDescent="0.25">
      <c r="A94" s="132"/>
      <c r="B94" s="132"/>
      <c r="C94" s="132"/>
      <c r="D94" s="132"/>
      <c r="E94" s="132"/>
      <c r="F94" s="132"/>
      <c r="G94" s="132"/>
      <c r="H94" s="132"/>
      <c r="I94" s="132"/>
    </row>
    <row r="95" spans="1:9" ht="12.75" customHeight="1" x14ac:dyDescent="0.25">
      <c r="A95" s="132"/>
      <c r="B95" s="132"/>
      <c r="C95" s="132"/>
      <c r="D95" s="132"/>
      <c r="E95" s="132"/>
      <c r="F95" s="132"/>
      <c r="G95" s="132"/>
      <c r="H95" s="132"/>
      <c r="I95" s="132"/>
    </row>
    <row r="96" spans="1:9" ht="12.75" customHeight="1" x14ac:dyDescent="0.25">
      <c r="A96" s="132"/>
      <c r="B96" s="132"/>
      <c r="C96" s="132"/>
      <c r="D96" s="132"/>
      <c r="E96" s="132"/>
      <c r="F96" s="132"/>
      <c r="G96" s="132"/>
      <c r="H96" s="132"/>
      <c r="I96" s="132"/>
    </row>
    <row r="97" spans="1:9" ht="12.75" customHeight="1" x14ac:dyDescent="0.25">
      <c r="A97" s="132"/>
      <c r="B97" s="132"/>
      <c r="C97" s="132"/>
      <c r="D97" s="132"/>
      <c r="E97" s="132"/>
      <c r="F97" s="132"/>
      <c r="G97" s="132"/>
      <c r="H97" s="132"/>
      <c r="I97" s="132"/>
    </row>
    <row r="98" spans="1:9" ht="12.75" customHeight="1" x14ac:dyDescent="0.25">
      <c r="A98" s="132"/>
      <c r="B98" s="132"/>
      <c r="C98" s="132"/>
      <c r="D98" s="132"/>
      <c r="E98" s="132"/>
      <c r="F98" s="132"/>
      <c r="G98" s="132"/>
      <c r="H98" s="132"/>
      <c r="I98" s="132"/>
    </row>
    <row r="99" spans="1:9" ht="12.75" customHeight="1" x14ac:dyDescent="0.25">
      <c r="A99" s="132"/>
      <c r="B99" s="132"/>
      <c r="C99" s="132"/>
      <c r="D99" s="132"/>
      <c r="E99" s="132"/>
      <c r="F99" s="132"/>
      <c r="G99" s="132"/>
      <c r="H99" s="132"/>
      <c r="I99" s="132"/>
    </row>
    <row r="100" spans="1:9" ht="12.75" customHeight="1" x14ac:dyDescent="0.25">
      <c r="A100" s="132"/>
      <c r="B100" s="132"/>
      <c r="C100" s="132"/>
      <c r="D100" s="132"/>
      <c r="E100" s="132"/>
      <c r="F100" s="132"/>
      <c r="G100" s="132"/>
      <c r="H100" s="132"/>
      <c r="I100" s="132"/>
    </row>
    <row r="101" spans="1:9" ht="12.75" customHeight="1" x14ac:dyDescent="0.25">
      <c r="A101" s="132"/>
      <c r="B101" s="132"/>
      <c r="C101" s="132"/>
      <c r="D101" s="132"/>
      <c r="E101" s="132"/>
      <c r="F101" s="132"/>
      <c r="G101" s="132"/>
      <c r="H101" s="132"/>
      <c r="I101" s="132"/>
    </row>
    <row r="102" spans="1:9" ht="12.75" customHeight="1" x14ac:dyDescent="0.25">
      <c r="A102" s="132"/>
      <c r="B102" s="132"/>
      <c r="C102" s="132"/>
      <c r="D102" s="132"/>
      <c r="E102" s="132"/>
      <c r="F102" s="132"/>
      <c r="G102" s="132"/>
      <c r="H102" s="132"/>
      <c r="I102" s="132"/>
    </row>
    <row r="103" spans="1:9" x14ac:dyDescent="0.25">
      <c r="A103" s="132"/>
      <c r="B103" s="132"/>
      <c r="C103" s="132"/>
      <c r="D103" s="132"/>
      <c r="E103" s="132"/>
      <c r="F103" s="132"/>
      <c r="G103" s="132"/>
      <c r="H103" s="132"/>
      <c r="I103" s="132"/>
    </row>
    <row r="104" spans="1:9" ht="13" x14ac:dyDescent="0.3">
      <c r="A104" s="302" t="s">
        <v>134</v>
      </c>
      <c r="B104" s="302"/>
      <c r="C104" s="302"/>
      <c r="D104" s="302"/>
      <c r="E104" s="302"/>
      <c r="F104" s="302"/>
      <c r="G104" s="302"/>
      <c r="H104" s="302"/>
      <c r="I104" s="302"/>
    </row>
    <row r="105" spans="1:9" ht="13" thickBot="1" x14ac:dyDescent="0.3">
      <c r="A105" s="132"/>
      <c r="B105" s="132"/>
      <c r="C105" s="132"/>
      <c r="D105" s="132"/>
      <c r="E105" s="132"/>
      <c r="F105" s="132"/>
      <c r="G105" s="132"/>
      <c r="H105" s="132"/>
      <c r="I105" s="132"/>
    </row>
    <row r="106" spans="1:9" ht="26.25" customHeight="1" x14ac:dyDescent="0.25">
      <c r="A106" s="307" t="s">
        <v>32</v>
      </c>
      <c r="B106" s="308"/>
      <c r="C106" s="309" t="s">
        <v>33</v>
      </c>
      <c r="D106" s="309"/>
      <c r="E106" s="309"/>
      <c r="F106" s="309"/>
      <c r="G106" s="309"/>
      <c r="H106" s="309"/>
      <c r="I106" s="310"/>
    </row>
    <row r="107" spans="1:9" ht="26.25" customHeight="1" x14ac:dyDescent="0.25">
      <c r="A107" s="311" t="s">
        <v>135</v>
      </c>
      <c r="B107" s="312"/>
      <c r="C107" s="313" t="s">
        <v>136</v>
      </c>
      <c r="D107" s="314"/>
      <c r="E107" s="314"/>
      <c r="F107" s="314"/>
      <c r="G107" s="314"/>
      <c r="H107" s="314"/>
      <c r="I107" s="315"/>
    </row>
    <row r="108" spans="1:9" ht="26.25" customHeight="1" x14ac:dyDescent="0.25">
      <c r="A108" s="311" t="s">
        <v>137</v>
      </c>
      <c r="B108" s="312"/>
      <c r="C108" s="313" t="s">
        <v>138</v>
      </c>
      <c r="D108" s="314"/>
      <c r="E108" s="314"/>
      <c r="F108" s="314"/>
      <c r="G108" s="314"/>
      <c r="H108" s="314"/>
      <c r="I108" s="315"/>
    </row>
    <row r="109" spans="1:9" ht="27" customHeight="1" x14ac:dyDescent="0.25">
      <c r="A109" s="311" t="s">
        <v>34</v>
      </c>
      <c r="B109" s="312"/>
      <c r="C109" s="324" t="s">
        <v>125</v>
      </c>
      <c r="D109" s="325"/>
      <c r="E109" s="325"/>
      <c r="F109" s="325"/>
      <c r="G109" s="325"/>
      <c r="H109" s="325"/>
      <c r="I109" s="326"/>
    </row>
    <row r="110" spans="1:9" ht="32.25" customHeight="1" x14ac:dyDescent="0.25">
      <c r="A110" s="311" t="s">
        <v>35</v>
      </c>
      <c r="B110" s="312"/>
      <c r="C110" s="327" t="s">
        <v>139</v>
      </c>
      <c r="D110" s="314"/>
      <c r="E110" s="314"/>
      <c r="F110" s="314"/>
      <c r="G110" s="314"/>
      <c r="H110" s="314"/>
      <c r="I110" s="315"/>
    </row>
    <row r="111" spans="1:9" ht="93.65" customHeight="1" x14ac:dyDescent="0.25">
      <c r="A111" s="311" t="s">
        <v>140</v>
      </c>
      <c r="B111" s="312"/>
      <c r="C111" s="328"/>
      <c r="D111" s="328"/>
      <c r="E111" s="328"/>
      <c r="F111" s="328"/>
      <c r="G111" s="328"/>
      <c r="H111" s="328"/>
      <c r="I111" s="329"/>
    </row>
    <row r="112" spans="1:9" ht="93.65" customHeight="1" x14ac:dyDescent="0.25">
      <c r="A112" s="311" t="s">
        <v>141</v>
      </c>
      <c r="B112" s="312"/>
      <c r="C112" s="316"/>
      <c r="D112" s="316"/>
      <c r="E112" s="316"/>
      <c r="F112" s="316"/>
      <c r="G112" s="316"/>
      <c r="H112" s="316"/>
      <c r="I112" s="317"/>
    </row>
    <row r="113" spans="1:27" s="32" customFormat="1" ht="26.15" customHeight="1" thickBot="1" x14ac:dyDescent="0.3">
      <c r="A113" s="318" t="s">
        <v>36</v>
      </c>
      <c r="B113" s="319"/>
      <c r="C113" s="320" t="s">
        <v>37</v>
      </c>
      <c r="D113" s="321"/>
      <c r="E113" s="322"/>
      <c r="F113" s="322"/>
      <c r="G113" s="323" t="s">
        <v>38</v>
      </c>
      <c r="H113" s="323"/>
      <c r="I113" s="203"/>
      <c r="J113" s="34"/>
      <c r="K113" s="34"/>
      <c r="L113" s="34"/>
      <c r="M113" s="34"/>
      <c r="N113" s="34"/>
      <c r="O113" s="34"/>
      <c r="P113" s="34"/>
      <c r="Q113" s="34"/>
      <c r="R113" s="34"/>
      <c r="S113" s="34"/>
      <c r="T113" s="34"/>
      <c r="U113" s="34"/>
      <c r="V113" s="34"/>
      <c r="W113" s="34"/>
      <c r="X113" s="34"/>
      <c r="Y113" s="34"/>
      <c r="Z113" s="34"/>
      <c r="AA113" s="34"/>
    </row>
    <row r="114" spans="1:27" x14ac:dyDescent="0.25">
      <c r="A114" s="137"/>
      <c r="B114" s="132"/>
      <c r="C114" s="132"/>
      <c r="D114" s="132"/>
      <c r="E114" s="132"/>
      <c r="F114" s="132"/>
      <c r="G114" s="132"/>
      <c r="H114" s="132"/>
      <c r="I114" s="132"/>
    </row>
    <row r="115" spans="1:27" x14ac:dyDescent="0.25">
      <c r="A115" s="132"/>
      <c r="B115" s="132"/>
      <c r="C115" s="132"/>
      <c r="D115" s="132"/>
      <c r="E115" s="132"/>
      <c r="F115" s="132"/>
      <c r="G115" s="132"/>
      <c r="H115" s="132"/>
      <c r="I115" s="132"/>
    </row>
    <row r="116" spans="1:27" ht="30" customHeight="1" x14ac:dyDescent="0.25">
      <c r="A116" s="343" t="s">
        <v>142</v>
      </c>
      <c r="B116" s="343"/>
      <c r="C116" s="343"/>
      <c r="D116" s="343"/>
      <c r="E116" s="343"/>
      <c r="F116" s="343"/>
      <c r="G116" s="343"/>
      <c r="H116" s="343"/>
      <c r="I116" s="343"/>
    </row>
    <row r="117" spans="1:27" ht="13.5" thickBot="1" x14ac:dyDescent="0.35">
      <c r="A117" s="136"/>
      <c r="B117" s="136"/>
      <c r="C117" s="136"/>
      <c r="D117" s="136"/>
      <c r="E117" s="136"/>
      <c r="F117" s="136"/>
      <c r="G117" s="136"/>
      <c r="H117" s="136"/>
      <c r="I117" s="136"/>
    </row>
    <row r="118" spans="1:27" ht="34" customHeight="1" x14ac:dyDescent="0.25">
      <c r="A118" s="344" t="s">
        <v>143</v>
      </c>
      <c r="B118" s="345"/>
      <c r="C118" s="346">
        <f>C119+C120</f>
        <v>0</v>
      </c>
      <c r="D118" s="346"/>
      <c r="E118" s="346"/>
      <c r="F118" s="346"/>
      <c r="G118" s="346"/>
      <c r="H118" s="346"/>
      <c r="I118" s="347"/>
    </row>
    <row r="119" spans="1:27" ht="34" customHeight="1" x14ac:dyDescent="0.25">
      <c r="A119" s="330" t="s">
        <v>47</v>
      </c>
      <c r="B119" s="331"/>
      <c r="C119" s="332">
        <v>0</v>
      </c>
      <c r="D119" s="332"/>
      <c r="E119" s="332"/>
      <c r="F119" s="332"/>
      <c r="G119" s="332"/>
      <c r="H119" s="332"/>
      <c r="I119" s="333"/>
    </row>
    <row r="120" spans="1:27" ht="34" customHeight="1" x14ac:dyDescent="0.25">
      <c r="A120" s="330" t="s">
        <v>48</v>
      </c>
      <c r="B120" s="331"/>
      <c r="C120" s="332">
        <v>0</v>
      </c>
      <c r="D120" s="332"/>
      <c r="E120" s="332"/>
      <c r="F120" s="332"/>
      <c r="G120" s="332"/>
      <c r="H120" s="332"/>
      <c r="I120" s="333"/>
    </row>
    <row r="121" spans="1:27" ht="34" customHeight="1" x14ac:dyDescent="0.25">
      <c r="A121" s="330" t="s">
        <v>49</v>
      </c>
      <c r="B121" s="331"/>
      <c r="C121" s="332">
        <v>0</v>
      </c>
      <c r="D121" s="332"/>
      <c r="E121" s="332"/>
      <c r="F121" s="332"/>
      <c r="G121" s="332"/>
      <c r="H121" s="332"/>
      <c r="I121" s="333"/>
    </row>
    <row r="122" spans="1:27" ht="34" customHeight="1" x14ac:dyDescent="0.25">
      <c r="A122" s="330" t="s">
        <v>50</v>
      </c>
      <c r="B122" s="331"/>
      <c r="C122" s="334">
        <f>C118</f>
        <v>0</v>
      </c>
      <c r="D122" s="334"/>
      <c r="E122" s="334"/>
      <c r="F122" s="334"/>
      <c r="G122" s="334"/>
      <c r="H122" s="334"/>
      <c r="I122" s="335"/>
    </row>
    <row r="123" spans="1:27" s="32" customFormat="1" ht="25.5" customHeight="1" thickBot="1" x14ac:dyDescent="0.3">
      <c r="A123" s="336" t="s">
        <v>51</v>
      </c>
      <c r="B123" s="337"/>
      <c r="C123" s="338">
        <f>+C122</f>
        <v>0</v>
      </c>
      <c r="D123" s="339"/>
      <c r="E123" s="340" t="s">
        <v>144</v>
      </c>
      <c r="F123" s="341"/>
      <c r="G123" s="342" t="e">
        <f>+C122/C118</f>
        <v>#DIV/0!</v>
      </c>
      <c r="H123" s="342"/>
      <c r="I123" s="138" t="s">
        <v>53</v>
      </c>
      <c r="J123" s="34"/>
      <c r="K123" s="34"/>
      <c r="L123" s="34"/>
      <c r="M123" s="34"/>
      <c r="N123" s="34"/>
      <c r="O123" s="34"/>
      <c r="P123" s="34"/>
      <c r="Q123" s="34"/>
      <c r="R123" s="34"/>
      <c r="S123" s="34"/>
      <c r="T123" s="34"/>
      <c r="U123" s="34"/>
      <c r="V123" s="34"/>
      <c r="W123" s="34"/>
      <c r="X123" s="34"/>
      <c r="Y123" s="34"/>
      <c r="Z123" s="34"/>
      <c r="AA123" s="34"/>
    </row>
    <row r="124" spans="1:27" x14ac:dyDescent="0.25">
      <c r="A124" s="132"/>
      <c r="B124" s="132"/>
      <c r="C124" s="132"/>
      <c r="D124" s="132"/>
      <c r="E124" s="132"/>
      <c r="F124" s="132"/>
      <c r="G124" s="132"/>
      <c r="H124" s="132"/>
      <c r="I124" s="132"/>
    </row>
    <row r="125" spans="1:27" s="32" customFormat="1" ht="38.25" customHeight="1" x14ac:dyDescent="0.25">
      <c r="A125" s="343" t="s">
        <v>145</v>
      </c>
      <c r="B125" s="343"/>
      <c r="C125" s="343"/>
      <c r="D125" s="343"/>
      <c r="E125" s="343"/>
      <c r="F125" s="343"/>
      <c r="G125" s="343"/>
      <c r="H125" s="343"/>
      <c r="I125" s="343"/>
      <c r="J125" s="34"/>
      <c r="K125" s="34"/>
      <c r="L125" s="34"/>
      <c r="M125" s="34"/>
      <c r="N125" s="34"/>
      <c r="O125" s="34"/>
      <c r="P125" s="34"/>
      <c r="Q125" s="34"/>
      <c r="R125" s="34"/>
      <c r="S125" s="34"/>
      <c r="T125" s="34"/>
      <c r="U125" s="34"/>
      <c r="V125" s="34"/>
      <c r="W125" s="34"/>
      <c r="X125" s="34"/>
      <c r="Y125" s="34"/>
      <c r="Z125" s="34"/>
      <c r="AA125" s="34"/>
    </row>
    <row r="126" spans="1:27" ht="12.75" customHeight="1" x14ac:dyDescent="0.25">
      <c r="A126" s="132"/>
      <c r="B126" s="132"/>
      <c r="C126" s="132"/>
      <c r="D126" s="132"/>
      <c r="E126" s="132"/>
      <c r="F126" s="132"/>
      <c r="G126" s="132"/>
      <c r="H126" s="132"/>
      <c r="I126" s="132"/>
    </row>
    <row r="127" spans="1:27" s="32" customFormat="1" ht="33" customHeight="1" x14ac:dyDescent="0.25">
      <c r="A127" s="356" t="s">
        <v>55</v>
      </c>
      <c r="B127" s="356"/>
      <c r="C127" s="356"/>
      <c r="D127" s="356"/>
      <c r="E127" s="356"/>
      <c r="F127" s="356"/>
      <c r="G127" s="356"/>
      <c r="H127" s="356"/>
      <c r="I127" s="356"/>
      <c r="J127" s="34"/>
      <c r="K127" s="34"/>
      <c r="L127" s="34"/>
      <c r="M127" s="34"/>
      <c r="N127" s="34"/>
      <c r="O127" s="34"/>
      <c r="P127" s="34"/>
      <c r="Q127" s="34"/>
      <c r="R127" s="34"/>
      <c r="S127" s="34"/>
      <c r="T127" s="34"/>
      <c r="U127" s="34"/>
      <c r="V127" s="34"/>
      <c r="W127" s="34"/>
      <c r="X127" s="34"/>
      <c r="Y127" s="34"/>
      <c r="Z127" s="34"/>
      <c r="AA127" s="34"/>
    </row>
    <row r="128" spans="1:27" s="32" customFormat="1" ht="33" customHeight="1" x14ac:dyDescent="0.25">
      <c r="A128" s="7" t="s">
        <v>56</v>
      </c>
      <c r="B128" s="357" t="s">
        <v>57</v>
      </c>
      <c r="C128" s="358"/>
      <c r="D128" s="357" t="s">
        <v>58</v>
      </c>
      <c r="E128" s="358"/>
      <c r="F128" s="357" t="s">
        <v>59</v>
      </c>
      <c r="G128" s="358"/>
      <c r="H128" s="359" t="s">
        <v>60</v>
      </c>
      <c r="I128" s="359"/>
      <c r="J128" s="34"/>
      <c r="K128" s="34"/>
      <c r="L128" s="34"/>
      <c r="M128" s="34"/>
      <c r="N128" s="34"/>
      <c r="O128" s="34"/>
      <c r="P128" s="34"/>
      <c r="Q128" s="34"/>
      <c r="R128" s="34"/>
      <c r="S128" s="34"/>
      <c r="T128" s="34"/>
      <c r="U128" s="34"/>
      <c r="V128" s="34"/>
      <c r="W128" s="34"/>
      <c r="X128" s="34"/>
      <c r="Y128" s="34"/>
      <c r="Z128" s="34"/>
      <c r="AA128" s="34"/>
    </row>
    <row r="129" spans="1:27" s="32" customFormat="1" x14ac:dyDescent="0.25">
      <c r="A129" s="348">
        <f>+C118</f>
        <v>0</v>
      </c>
      <c r="B129" s="349">
        <f>+A129*75/100</f>
        <v>0</v>
      </c>
      <c r="C129" s="350"/>
      <c r="D129" s="349">
        <f>+A129*25/100</f>
        <v>0</v>
      </c>
      <c r="E129" s="350"/>
      <c r="F129" s="349">
        <v>0</v>
      </c>
      <c r="G129" s="350"/>
      <c r="H129" s="349">
        <v>0</v>
      </c>
      <c r="I129" s="350"/>
      <c r="J129" s="34"/>
      <c r="K129" s="34"/>
      <c r="L129" s="34"/>
      <c r="M129" s="34"/>
      <c r="N129" s="34"/>
      <c r="O129" s="34"/>
      <c r="P129" s="34"/>
      <c r="Q129" s="34"/>
      <c r="R129" s="34"/>
      <c r="S129" s="34"/>
      <c r="T129" s="34"/>
      <c r="U129" s="34"/>
      <c r="V129" s="34"/>
      <c r="W129" s="34"/>
      <c r="X129" s="34"/>
      <c r="Y129" s="34"/>
      <c r="Z129" s="34"/>
      <c r="AA129" s="34"/>
    </row>
    <row r="130" spans="1:27" s="32" customFormat="1" x14ac:dyDescent="0.25">
      <c r="A130" s="348"/>
      <c r="B130" s="351"/>
      <c r="C130" s="352"/>
      <c r="D130" s="351"/>
      <c r="E130" s="352"/>
      <c r="F130" s="351"/>
      <c r="G130" s="352"/>
      <c r="H130" s="351"/>
      <c r="I130" s="352"/>
      <c r="J130" s="34"/>
      <c r="K130" s="34"/>
      <c r="L130" s="34"/>
      <c r="M130" s="34"/>
      <c r="N130" s="34"/>
      <c r="O130" s="34"/>
      <c r="P130" s="34"/>
      <c r="Q130" s="34"/>
      <c r="R130" s="34"/>
      <c r="S130" s="34"/>
      <c r="T130" s="34"/>
      <c r="U130" s="34"/>
      <c r="V130" s="34"/>
      <c r="W130" s="34"/>
      <c r="X130" s="34"/>
      <c r="Y130" s="34"/>
      <c r="Z130" s="34"/>
      <c r="AA130" s="34"/>
    </row>
    <row r="131" spans="1:27" s="32" customFormat="1" x14ac:dyDescent="0.25">
      <c r="A131" s="353"/>
      <c r="B131" s="354"/>
      <c r="C131" s="354"/>
      <c r="D131" s="354"/>
      <c r="E131" s="354"/>
      <c r="F131" s="354"/>
      <c r="G131" s="354"/>
      <c r="H131" s="354"/>
      <c r="I131" s="355"/>
      <c r="J131" s="34"/>
      <c r="K131" s="34"/>
      <c r="L131" s="34"/>
      <c r="M131" s="34"/>
      <c r="N131" s="34"/>
      <c r="O131" s="34"/>
      <c r="P131" s="34"/>
      <c r="Q131" s="34"/>
      <c r="R131" s="34"/>
      <c r="S131" s="34"/>
      <c r="T131" s="34"/>
      <c r="U131" s="34"/>
      <c r="V131" s="34"/>
      <c r="W131" s="34"/>
      <c r="X131" s="34"/>
      <c r="Y131" s="34"/>
      <c r="Z131" s="34"/>
      <c r="AA131" s="34"/>
    </row>
    <row r="132" spans="1:27" s="32" customFormat="1" ht="33" customHeight="1" x14ac:dyDescent="0.25">
      <c r="A132" s="360" t="s">
        <v>146</v>
      </c>
      <c r="B132" s="361"/>
      <c r="C132" s="361"/>
      <c r="D132" s="361"/>
      <c r="E132" s="361"/>
      <c r="F132" s="361"/>
      <c r="G132" s="361"/>
      <c r="H132" s="361"/>
      <c r="I132" s="362"/>
      <c r="J132" s="34"/>
      <c r="K132" s="34"/>
      <c r="L132" s="34"/>
      <c r="M132" s="34"/>
      <c r="N132" s="34"/>
      <c r="O132" s="34"/>
      <c r="P132" s="34"/>
      <c r="Q132" s="34"/>
      <c r="R132" s="34"/>
      <c r="S132" s="34"/>
      <c r="T132" s="34"/>
      <c r="U132" s="34"/>
      <c r="V132" s="34"/>
      <c r="W132" s="34"/>
      <c r="X132" s="34"/>
      <c r="Y132" s="34"/>
      <c r="Z132" s="34"/>
      <c r="AA132" s="34"/>
    </row>
    <row r="133" spans="1:27" s="32" customFormat="1" ht="33" customHeight="1" x14ac:dyDescent="0.25">
      <c r="A133" s="89" t="s">
        <v>56</v>
      </c>
      <c r="B133" s="357" t="s">
        <v>57</v>
      </c>
      <c r="C133" s="358"/>
      <c r="D133" s="359" t="s">
        <v>58</v>
      </c>
      <c r="E133" s="359"/>
      <c r="F133" s="359" t="s">
        <v>59</v>
      </c>
      <c r="G133" s="359"/>
      <c r="H133" s="359" t="s">
        <v>60</v>
      </c>
      <c r="I133" s="359"/>
      <c r="J133" s="34"/>
      <c r="K133" s="34"/>
      <c r="L133" s="34"/>
      <c r="M133" s="34"/>
      <c r="N133" s="34"/>
      <c r="O133" s="34"/>
      <c r="P133" s="34"/>
      <c r="Q133" s="34"/>
      <c r="R133" s="34"/>
      <c r="S133" s="34"/>
      <c r="T133" s="34"/>
      <c r="U133" s="34"/>
      <c r="V133" s="34"/>
      <c r="W133" s="34"/>
      <c r="X133" s="34"/>
      <c r="Y133" s="34"/>
      <c r="Z133" s="34"/>
      <c r="AA133" s="34"/>
    </row>
    <row r="134" spans="1:27" s="32" customFormat="1" x14ac:dyDescent="0.25">
      <c r="A134" s="363">
        <f>+C120</f>
        <v>0</v>
      </c>
      <c r="B134" s="349">
        <f>+A134*75/100</f>
        <v>0</v>
      </c>
      <c r="C134" s="350"/>
      <c r="D134" s="364">
        <f>+A134*25/100</f>
        <v>0</v>
      </c>
      <c r="E134" s="364"/>
      <c r="F134" s="364">
        <v>0</v>
      </c>
      <c r="G134" s="364"/>
      <c r="H134" s="364">
        <v>0</v>
      </c>
      <c r="I134" s="364"/>
      <c r="J134" s="34"/>
      <c r="K134" s="34"/>
      <c r="L134" s="34"/>
      <c r="M134" s="34"/>
      <c r="N134" s="34"/>
      <c r="O134" s="34"/>
      <c r="P134" s="34"/>
      <c r="Q134" s="34"/>
      <c r="R134" s="34"/>
      <c r="S134" s="34"/>
      <c r="T134" s="34"/>
      <c r="U134" s="34"/>
      <c r="V134" s="34"/>
      <c r="W134" s="34"/>
      <c r="X134" s="34"/>
      <c r="Y134" s="34"/>
      <c r="Z134" s="34"/>
      <c r="AA134" s="34"/>
    </row>
    <row r="135" spans="1:27" s="32" customFormat="1" x14ac:dyDescent="0.25">
      <c r="A135" s="363"/>
      <c r="B135" s="351"/>
      <c r="C135" s="352"/>
      <c r="D135" s="364"/>
      <c r="E135" s="364"/>
      <c r="F135" s="364"/>
      <c r="G135" s="364"/>
      <c r="H135" s="364"/>
      <c r="I135" s="364"/>
      <c r="J135" s="34"/>
      <c r="K135" s="34"/>
      <c r="L135" s="34"/>
      <c r="M135" s="34"/>
      <c r="N135" s="34"/>
      <c r="O135" s="34"/>
      <c r="P135" s="34"/>
      <c r="Q135" s="34"/>
      <c r="R135" s="34"/>
      <c r="S135" s="34"/>
      <c r="T135" s="34"/>
      <c r="U135" s="34"/>
      <c r="V135" s="34"/>
      <c r="W135" s="34"/>
      <c r="X135" s="34"/>
      <c r="Y135" s="34"/>
      <c r="Z135" s="34"/>
      <c r="AA135" s="34"/>
    </row>
    <row r="136" spans="1:27" x14ac:dyDescent="0.25">
      <c r="A136" s="132"/>
      <c r="B136" s="132"/>
      <c r="C136" s="132"/>
      <c r="D136" s="132"/>
      <c r="E136" s="132"/>
      <c r="F136" s="132"/>
      <c r="G136" s="132"/>
      <c r="H136" s="132"/>
      <c r="I136" s="132"/>
    </row>
    <row r="137" spans="1:27" x14ac:dyDescent="0.25">
      <c r="A137" s="132"/>
      <c r="B137" s="132"/>
      <c r="C137" s="132"/>
      <c r="D137" s="132"/>
      <c r="E137" s="132"/>
      <c r="F137" s="132"/>
      <c r="G137" s="132"/>
      <c r="H137" s="132"/>
      <c r="I137" s="132"/>
    </row>
    <row r="138" spans="1:27" ht="34.5" customHeight="1" x14ac:dyDescent="0.3">
      <c r="A138" s="302" t="s">
        <v>147</v>
      </c>
      <c r="B138" s="302"/>
      <c r="C138" s="302"/>
      <c r="D138" s="302"/>
      <c r="E138" s="302"/>
      <c r="F138" s="302"/>
      <c r="G138" s="302"/>
      <c r="H138" s="302"/>
      <c r="I138" s="302"/>
    </row>
    <row r="139" spans="1:27" ht="12.75" customHeight="1" x14ac:dyDescent="0.3">
      <c r="A139" s="136"/>
      <c r="B139" s="132"/>
      <c r="C139" s="132"/>
      <c r="D139" s="132"/>
      <c r="E139" s="132"/>
      <c r="F139" s="132"/>
      <c r="G139" s="132"/>
      <c r="H139" s="132"/>
      <c r="I139" s="132"/>
    </row>
    <row r="140" spans="1:27" ht="249" customHeight="1" x14ac:dyDescent="0.25">
      <c r="A140" s="365" t="s">
        <v>148</v>
      </c>
      <c r="B140" s="366"/>
      <c r="C140" s="366"/>
      <c r="D140" s="366"/>
      <c r="E140" s="366"/>
      <c r="F140" s="366"/>
      <c r="G140" s="366"/>
      <c r="H140" s="366"/>
      <c r="I140" s="366"/>
    </row>
    <row r="141" spans="1:27" s="132" customFormat="1" x14ac:dyDescent="0.25">
      <c r="A141" s="139"/>
      <c r="B141" s="139"/>
      <c r="C141" s="139"/>
      <c r="D141" s="139"/>
      <c r="E141" s="139"/>
      <c r="F141" s="139"/>
      <c r="G141" s="139"/>
      <c r="H141" s="139"/>
      <c r="I141" s="139"/>
    </row>
    <row r="142" spans="1:27" s="132" customFormat="1" x14ac:dyDescent="0.25">
      <c r="A142" s="139"/>
      <c r="B142" s="139"/>
      <c r="C142" s="139"/>
      <c r="D142" s="139"/>
      <c r="E142" s="139"/>
      <c r="F142" s="139"/>
      <c r="G142" s="139"/>
      <c r="H142" s="139"/>
      <c r="I142" s="139"/>
    </row>
    <row r="143" spans="1:27" s="132" customFormat="1" ht="13" x14ac:dyDescent="0.3">
      <c r="A143" s="140" t="s">
        <v>149</v>
      </c>
      <c r="B143" s="139"/>
      <c r="C143" s="139"/>
      <c r="D143" s="139"/>
      <c r="E143" s="139"/>
      <c r="F143" s="139"/>
      <c r="G143" s="139"/>
      <c r="H143" s="139"/>
      <c r="I143" s="139"/>
    </row>
    <row r="144" spans="1:27" s="132" customFormat="1" ht="13" thickBot="1" x14ac:dyDescent="0.3">
      <c r="A144" s="139"/>
      <c r="B144" s="139"/>
      <c r="C144" s="139"/>
      <c r="D144" s="139"/>
      <c r="E144" s="139"/>
      <c r="F144" s="139"/>
      <c r="G144" s="139"/>
      <c r="H144" s="139"/>
      <c r="I144" s="139"/>
    </row>
    <row r="145" spans="1:11" s="132" customFormat="1" ht="30" customHeight="1" x14ac:dyDescent="0.25">
      <c r="A145" s="367" t="s">
        <v>39</v>
      </c>
      <c r="B145" s="370" t="s">
        <v>227</v>
      </c>
      <c r="C145" s="371"/>
      <c r="D145" s="371"/>
      <c r="E145" s="371"/>
      <c r="F145" s="371"/>
      <c r="G145" s="371"/>
      <c r="H145" s="371"/>
      <c r="I145" s="372"/>
    </row>
    <row r="146" spans="1:11" s="132" customFormat="1" ht="30" customHeight="1" x14ac:dyDescent="0.25">
      <c r="A146" s="368"/>
      <c r="B146" s="373" t="s">
        <v>150</v>
      </c>
      <c r="C146" s="374"/>
      <c r="D146" s="374"/>
      <c r="E146" s="374"/>
      <c r="F146" s="374"/>
      <c r="G146" s="374"/>
      <c r="H146" s="374"/>
      <c r="I146" s="375"/>
    </row>
    <row r="147" spans="1:11" s="132" customFormat="1" ht="38.25" customHeight="1" x14ac:dyDescent="0.25">
      <c r="A147" s="368"/>
      <c r="B147" s="376" t="s">
        <v>140</v>
      </c>
      <c r="C147" s="376"/>
      <c r="D147" s="141" t="s">
        <v>40</v>
      </c>
      <c r="E147" s="141" t="s">
        <v>41</v>
      </c>
      <c r="F147" s="141" t="s">
        <v>42</v>
      </c>
      <c r="G147" s="141" t="s">
        <v>43</v>
      </c>
      <c r="H147" s="377" t="s">
        <v>44</v>
      </c>
      <c r="I147" s="378"/>
    </row>
    <row r="148" spans="1:11" s="132" customFormat="1" ht="117" customHeight="1" x14ac:dyDescent="0.25">
      <c r="A148" s="368"/>
      <c r="B148" s="379"/>
      <c r="C148" s="380"/>
      <c r="D148" s="385" t="s">
        <v>151</v>
      </c>
      <c r="E148" s="388">
        <f>+C121</f>
        <v>0</v>
      </c>
      <c r="F148" s="388">
        <f>+E148</f>
        <v>0</v>
      </c>
      <c r="G148" s="388">
        <f>E148-F148</f>
        <v>0</v>
      </c>
      <c r="H148" s="405"/>
      <c r="I148" s="406"/>
      <c r="J148" s="142"/>
      <c r="K148" s="142"/>
    </row>
    <row r="149" spans="1:11" s="132" customFormat="1" ht="4" customHeight="1" x14ac:dyDescent="0.25">
      <c r="A149" s="368"/>
      <c r="B149" s="381"/>
      <c r="C149" s="382"/>
      <c r="D149" s="386"/>
      <c r="E149" s="389"/>
      <c r="F149" s="389"/>
      <c r="G149" s="389"/>
      <c r="H149" s="407"/>
      <c r="I149" s="408"/>
    </row>
    <row r="150" spans="1:11" s="132" customFormat="1" ht="16" customHeight="1" thickBot="1" x14ac:dyDescent="0.3">
      <c r="A150" s="369"/>
      <c r="B150" s="383"/>
      <c r="C150" s="384"/>
      <c r="D150" s="387"/>
      <c r="E150" s="390"/>
      <c r="F150" s="390"/>
      <c r="G150" s="390"/>
      <c r="H150" s="409"/>
      <c r="I150" s="410"/>
    </row>
    <row r="151" spans="1:11" s="132" customFormat="1" ht="29.5" customHeight="1" x14ac:dyDescent="0.25">
      <c r="A151" s="411" t="s">
        <v>45</v>
      </c>
      <c r="B151" s="370" t="s">
        <v>227</v>
      </c>
      <c r="C151" s="371"/>
      <c r="D151" s="371"/>
      <c r="E151" s="371"/>
      <c r="F151" s="371"/>
      <c r="G151" s="371"/>
      <c r="H151" s="371"/>
      <c r="I151" s="372"/>
    </row>
    <row r="152" spans="1:11" s="132" customFormat="1" ht="29.5" customHeight="1" x14ac:dyDescent="0.25">
      <c r="A152" s="412"/>
      <c r="B152" s="373" t="s">
        <v>152</v>
      </c>
      <c r="C152" s="374"/>
      <c r="D152" s="374"/>
      <c r="E152" s="374"/>
      <c r="F152" s="374"/>
      <c r="G152" s="374"/>
      <c r="H152" s="374"/>
      <c r="I152" s="375"/>
    </row>
    <row r="153" spans="1:11" s="132" customFormat="1" ht="38.25" customHeight="1" x14ac:dyDescent="0.25">
      <c r="A153" s="412"/>
      <c r="B153" s="414" t="s">
        <v>140</v>
      </c>
      <c r="C153" s="415"/>
      <c r="D153" s="141" t="s">
        <v>40</v>
      </c>
      <c r="E153" s="141" t="s">
        <v>41</v>
      </c>
      <c r="F153" s="141" t="s">
        <v>42</v>
      </c>
      <c r="G153" s="141" t="s">
        <v>43</v>
      </c>
      <c r="H153" s="414" t="s">
        <v>44</v>
      </c>
      <c r="I153" s="378"/>
    </row>
    <row r="154" spans="1:11" ht="126" customHeight="1" thickBot="1" x14ac:dyDescent="0.3">
      <c r="A154" s="413"/>
      <c r="B154" s="416"/>
      <c r="C154" s="417"/>
      <c r="D154" s="204"/>
      <c r="E154" s="205">
        <v>0</v>
      </c>
      <c r="F154" s="205">
        <v>0</v>
      </c>
      <c r="G154" s="205">
        <f>E154-F154</f>
        <v>0</v>
      </c>
      <c r="H154" s="418"/>
      <c r="I154" s="419"/>
    </row>
    <row r="155" spans="1:11" s="132" customFormat="1" ht="12.75" customHeight="1" x14ac:dyDescent="0.25">
      <c r="A155" s="139"/>
      <c r="B155" s="139"/>
      <c r="C155" s="139"/>
      <c r="D155" s="139"/>
      <c r="E155" s="139"/>
      <c r="F155" s="139"/>
      <c r="G155" s="139"/>
      <c r="H155" s="139"/>
      <c r="I155" s="139"/>
    </row>
    <row r="156" spans="1:11" s="132" customFormat="1" x14ac:dyDescent="0.25">
      <c r="A156" s="139"/>
      <c r="B156" s="139"/>
      <c r="C156" s="139"/>
      <c r="D156" s="139"/>
      <c r="E156" s="139"/>
      <c r="F156" s="139"/>
      <c r="G156" s="139"/>
      <c r="H156" s="139"/>
      <c r="I156" s="139"/>
    </row>
    <row r="157" spans="1:11" s="132" customFormat="1" ht="13" x14ac:dyDescent="0.3">
      <c r="A157" s="302" t="s">
        <v>153</v>
      </c>
      <c r="B157" s="302"/>
      <c r="C157" s="302"/>
      <c r="D157" s="302"/>
      <c r="E157" s="302"/>
      <c r="F157" s="302"/>
      <c r="G157" s="302"/>
      <c r="H157" s="302"/>
      <c r="I157" s="302"/>
    </row>
    <row r="158" spans="1:11" s="132" customFormat="1" ht="13" thickBot="1" x14ac:dyDescent="0.3"/>
    <row r="159" spans="1:11" s="132" customFormat="1" ht="28.5" customHeight="1" x14ac:dyDescent="0.25">
      <c r="A159" s="391" t="s">
        <v>62</v>
      </c>
      <c r="B159" s="394" t="s">
        <v>228</v>
      </c>
      <c r="C159" s="395"/>
      <c r="D159" s="395"/>
      <c r="E159" s="395"/>
      <c r="F159" s="395"/>
      <c r="G159" s="395"/>
      <c r="H159" s="395"/>
      <c r="I159" s="396"/>
    </row>
    <row r="160" spans="1:11" s="132" customFormat="1" ht="12.75" customHeight="1" x14ac:dyDescent="0.25">
      <c r="A160" s="392"/>
      <c r="B160" s="397" t="s">
        <v>224</v>
      </c>
      <c r="C160" s="398"/>
      <c r="D160" s="398"/>
      <c r="E160" s="398"/>
      <c r="F160" s="398"/>
      <c r="G160" s="398"/>
      <c r="H160" s="398"/>
      <c r="I160" s="399"/>
    </row>
    <row r="161" spans="1:9" s="132" customFormat="1" ht="26.25" customHeight="1" x14ac:dyDescent="0.25">
      <c r="A161" s="392"/>
      <c r="B161" s="400"/>
      <c r="C161" s="401"/>
      <c r="D161" s="401"/>
      <c r="E161" s="401"/>
      <c r="F161" s="401"/>
      <c r="G161" s="401"/>
      <c r="H161" s="401"/>
      <c r="I161" s="402"/>
    </row>
    <row r="162" spans="1:9" s="132" customFormat="1" ht="29.5" customHeight="1" thickBot="1" x14ac:dyDescent="0.3">
      <c r="A162" s="393"/>
      <c r="B162" s="403" t="s">
        <v>154</v>
      </c>
      <c r="C162" s="403"/>
      <c r="D162" s="403"/>
      <c r="E162" s="403"/>
      <c r="F162" s="403"/>
      <c r="G162" s="403"/>
      <c r="H162" s="403"/>
      <c r="I162" s="404"/>
    </row>
    <row r="163" spans="1:9" s="132" customFormat="1" x14ac:dyDescent="0.25"/>
    <row r="164" spans="1:9" s="132" customFormat="1" x14ac:dyDescent="0.25"/>
    <row r="165" spans="1:9" s="132" customFormat="1" ht="13" x14ac:dyDescent="0.3">
      <c r="A165" s="302" t="s">
        <v>155</v>
      </c>
      <c r="B165" s="302"/>
      <c r="C165" s="302"/>
      <c r="D165" s="302"/>
      <c r="E165" s="302"/>
      <c r="F165" s="302"/>
      <c r="G165" s="302"/>
      <c r="H165" s="302"/>
      <c r="I165" s="302"/>
    </row>
    <row r="166" spans="1:9" s="132" customFormat="1" x14ac:dyDescent="0.25"/>
    <row r="167" spans="1:9" s="132" customFormat="1" ht="342.75" customHeight="1" x14ac:dyDescent="0.25">
      <c r="A167" s="366" t="s">
        <v>156</v>
      </c>
      <c r="B167" s="366"/>
      <c r="C167" s="366"/>
      <c r="D167" s="366"/>
      <c r="E167" s="366"/>
      <c r="F167" s="366"/>
      <c r="G167" s="366"/>
      <c r="H167" s="366"/>
      <c r="I167" s="366"/>
    </row>
    <row r="168" spans="1:9" s="132" customFormat="1" x14ac:dyDescent="0.25">
      <c r="A168" s="366"/>
      <c r="B168" s="366"/>
      <c r="C168" s="366"/>
      <c r="D168" s="366"/>
      <c r="E168" s="366"/>
      <c r="F168" s="366"/>
      <c r="G168" s="366"/>
      <c r="H168" s="366"/>
      <c r="I168" s="366"/>
    </row>
    <row r="169" spans="1:9" s="132" customFormat="1" x14ac:dyDescent="0.25">
      <c r="A169" s="366"/>
      <c r="B169" s="366"/>
      <c r="C169" s="366"/>
      <c r="D169" s="366"/>
      <c r="E169" s="366"/>
      <c r="F169" s="366"/>
      <c r="G169" s="366"/>
      <c r="H169" s="366"/>
      <c r="I169" s="366"/>
    </row>
    <row r="170" spans="1:9" s="132" customFormat="1" x14ac:dyDescent="0.25">
      <c r="A170" s="143"/>
      <c r="B170" s="143"/>
      <c r="C170" s="143"/>
      <c r="D170" s="143"/>
      <c r="E170" s="143"/>
      <c r="F170" s="143"/>
      <c r="G170" s="143"/>
      <c r="H170" s="143"/>
      <c r="I170" s="143"/>
    </row>
    <row r="171" spans="1:9" s="132" customFormat="1" ht="33.75" customHeight="1" x14ac:dyDescent="0.3">
      <c r="A171" s="434" t="s">
        <v>157</v>
      </c>
      <c r="B171" s="434"/>
      <c r="C171" s="434"/>
      <c r="D171" s="434"/>
      <c r="E171" s="434"/>
      <c r="F171" s="434"/>
      <c r="G171" s="434"/>
      <c r="H171" s="434"/>
      <c r="I171" s="434"/>
    </row>
    <row r="172" spans="1:9" s="132" customFormat="1" x14ac:dyDescent="0.25">
      <c r="A172" s="143"/>
      <c r="B172" s="143"/>
      <c r="C172" s="143"/>
      <c r="D172" s="143"/>
      <c r="E172" s="143"/>
      <c r="F172" s="143"/>
      <c r="G172" s="143"/>
      <c r="H172" s="143"/>
      <c r="I172" s="143"/>
    </row>
    <row r="173" spans="1:9" s="132" customFormat="1" ht="388.5" customHeight="1" x14ac:dyDescent="0.25">
      <c r="A173" s="366" t="s">
        <v>158</v>
      </c>
      <c r="B173" s="366"/>
      <c r="C173" s="366"/>
      <c r="D173" s="366"/>
      <c r="E173" s="366"/>
      <c r="F173" s="366"/>
      <c r="G173" s="366"/>
      <c r="H173" s="366"/>
      <c r="I173" s="366"/>
    </row>
    <row r="174" spans="1:9" s="132" customFormat="1" x14ac:dyDescent="0.25">
      <c r="A174" s="366"/>
      <c r="B174" s="366"/>
      <c r="C174" s="366"/>
      <c r="D174" s="366"/>
      <c r="E174" s="366"/>
      <c r="F174" s="366"/>
      <c r="G174" s="366"/>
      <c r="H174" s="366"/>
      <c r="I174" s="366"/>
    </row>
    <row r="175" spans="1:9" s="132" customFormat="1" x14ac:dyDescent="0.25">
      <c r="A175" s="144"/>
      <c r="B175" s="144"/>
      <c r="C175" s="144"/>
      <c r="D175" s="144"/>
      <c r="E175" s="144"/>
      <c r="F175" s="144"/>
      <c r="G175" s="144"/>
      <c r="H175" s="144"/>
      <c r="I175" s="144"/>
    </row>
    <row r="176" spans="1:9" s="132" customFormat="1" x14ac:dyDescent="0.25">
      <c r="A176" s="143"/>
      <c r="B176" s="143"/>
      <c r="C176" s="143"/>
      <c r="D176" s="143"/>
      <c r="E176" s="143"/>
      <c r="F176" s="143"/>
      <c r="G176" s="143"/>
      <c r="H176" s="143"/>
      <c r="I176" s="143"/>
    </row>
    <row r="177" spans="1:27" s="132" customFormat="1" ht="12.75" customHeight="1" x14ac:dyDescent="0.3">
      <c r="A177" s="434" t="s">
        <v>159</v>
      </c>
      <c r="B177" s="434"/>
      <c r="C177" s="434"/>
      <c r="D177" s="434"/>
      <c r="E177" s="434"/>
      <c r="F177" s="434"/>
      <c r="G177" s="434"/>
      <c r="H177" s="434"/>
      <c r="I177" s="434"/>
    </row>
    <row r="178" spans="1:27" s="132" customFormat="1" x14ac:dyDescent="0.25">
      <c r="A178" s="143"/>
      <c r="B178" s="143"/>
      <c r="C178" s="143"/>
      <c r="D178" s="143"/>
      <c r="E178" s="143"/>
      <c r="F178" s="143"/>
      <c r="G178" s="143"/>
      <c r="H178" s="143"/>
      <c r="I178" s="143"/>
    </row>
    <row r="179" spans="1:27" s="132" customFormat="1" ht="23.25" customHeight="1" x14ac:dyDescent="0.25">
      <c r="A179" s="435" t="s">
        <v>0</v>
      </c>
      <c r="B179" s="435"/>
      <c r="C179" s="435"/>
      <c r="D179" s="435"/>
      <c r="E179" s="435"/>
      <c r="F179" s="435"/>
      <c r="G179" s="435"/>
      <c r="H179" s="435"/>
      <c r="I179" s="435"/>
    </row>
    <row r="180" spans="1:27" s="132" customFormat="1" ht="13" thickBot="1" x14ac:dyDescent="0.3">
      <c r="A180" s="143"/>
      <c r="B180" s="143"/>
      <c r="C180" s="143"/>
      <c r="D180" s="143"/>
      <c r="E180" s="143"/>
      <c r="F180" s="143"/>
      <c r="G180" s="143"/>
      <c r="H180" s="143"/>
      <c r="I180" s="143"/>
    </row>
    <row r="181" spans="1:27" s="132" customFormat="1" ht="21.75" customHeight="1" thickBot="1" x14ac:dyDescent="0.3">
      <c r="A181" s="436" t="s">
        <v>66</v>
      </c>
      <c r="B181" s="437"/>
      <c r="C181" s="437"/>
      <c r="D181" s="437"/>
      <c r="E181" s="437"/>
      <c r="F181" s="437"/>
      <c r="G181" s="437"/>
      <c r="H181" s="437"/>
      <c r="I181" s="438"/>
    </row>
    <row r="182" spans="1:27" s="132" customFormat="1" ht="48.75" customHeight="1" x14ac:dyDescent="0.25">
      <c r="A182" s="420" t="s">
        <v>160</v>
      </c>
      <c r="B182" s="421"/>
      <c r="C182" s="421"/>
      <c r="D182" s="421"/>
      <c r="E182" s="421"/>
      <c r="F182" s="421"/>
      <c r="G182" s="421"/>
      <c r="H182" s="421"/>
      <c r="I182" s="421"/>
    </row>
    <row r="183" spans="1:27" s="132" customFormat="1" ht="21" customHeight="1" thickBot="1" x14ac:dyDescent="0.35">
      <c r="A183" s="422"/>
      <c r="B183" s="422"/>
      <c r="C183" s="422"/>
      <c r="D183" s="422"/>
      <c r="E183" s="422"/>
      <c r="F183" s="422"/>
      <c r="G183" s="422"/>
      <c r="H183" s="422"/>
      <c r="I183" s="422"/>
    </row>
    <row r="184" spans="1:27" s="2" customFormat="1" ht="24.75" customHeight="1" thickBot="1" x14ac:dyDescent="0.3">
      <c r="A184" s="423" t="s">
        <v>85</v>
      </c>
      <c r="B184" s="424"/>
      <c r="C184" s="424"/>
      <c r="D184" s="424"/>
      <c r="E184" s="424"/>
      <c r="F184" s="424"/>
      <c r="G184" s="424"/>
      <c r="H184" s="425"/>
      <c r="I184" s="145">
        <f>SUM(I185:I193)</f>
        <v>0</v>
      </c>
      <c r="J184" s="146"/>
      <c r="K184" s="146"/>
      <c r="L184" s="146"/>
      <c r="M184" s="146"/>
      <c r="N184" s="146"/>
      <c r="O184" s="146"/>
      <c r="P184" s="146"/>
      <c r="Q184" s="146"/>
      <c r="R184" s="146"/>
      <c r="S184" s="146"/>
      <c r="T184" s="146"/>
      <c r="U184" s="146"/>
      <c r="V184" s="146"/>
      <c r="W184" s="146"/>
      <c r="X184" s="146"/>
      <c r="Y184" s="146"/>
      <c r="Z184" s="146"/>
      <c r="AA184" s="146"/>
    </row>
    <row r="185" spans="1:27" s="2" customFormat="1" ht="13" x14ac:dyDescent="0.25">
      <c r="A185" s="426"/>
      <c r="B185" s="427"/>
      <c r="C185" s="428"/>
      <c r="D185" s="428"/>
      <c r="E185" s="428"/>
      <c r="F185" s="428"/>
      <c r="G185" s="428"/>
      <c r="H185" s="428"/>
      <c r="I185" s="147"/>
      <c r="J185" s="146"/>
      <c r="K185" s="146"/>
      <c r="L185" s="146"/>
      <c r="M185" s="146"/>
      <c r="N185" s="146"/>
      <c r="O185" s="146"/>
      <c r="P185" s="146"/>
      <c r="Q185" s="146"/>
      <c r="R185" s="146"/>
      <c r="S185" s="146"/>
      <c r="T185" s="146"/>
      <c r="U185" s="146"/>
      <c r="V185" s="146"/>
      <c r="W185" s="146"/>
      <c r="X185" s="146"/>
      <c r="Y185" s="146"/>
      <c r="Z185" s="146"/>
      <c r="AA185" s="146"/>
    </row>
    <row r="186" spans="1:27" s="2" customFormat="1" ht="13" x14ac:dyDescent="0.25">
      <c r="A186" s="429"/>
      <c r="B186" s="430"/>
      <c r="C186" s="431"/>
      <c r="D186" s="432"/>
      <c r="E186" s="432"/>
      <c r="F186" s="432"/>
      <c r="G186" s="432"/>
      <c r="H186" s="433"/>
      <c r="I186" s="148"/>
      <c r="J186" s="146"/>
      <c r="K186" s="146"/>
      <c r="L186" s="146"/>
      <c r="M186" s="146"/>
      <c r="N186" s="146"/>
      <c r="O186" s="146"/>
      <c r="P186" s="146"/>
      <c r="Q186" s="146"/>
      <c r="R186" s="146"/>
      <c r="S186" s="146"/>
      <c r="T186" s="146"/>
      <c r="U186" s="146"/>
      <c r="V186" s="146"/>
      <c r="W186" s="146"/>
      <c r="X186" s="146"/>
      <c r="Y186" s="146"/>
      <c r="Z186" s="146"/>
      <c r="AA186" s="146"/>
    </row>
    <row r="187" spans="1:27" s="2" customFormat="1" ht="13" x14ac:dyDescent="0.25">
      <c r="A187" s="439"/>
      <c r="B187" s="440"/>
      <c r="C187" s="441"/>
      <c r="D187" s="441"/>
      <c r="E187" s="441"/>
      <c r="F187" s="441"/>
      <c r="G187" s="441"/>
      <c r="H187" s="441"/>
      <c r="I187" s="148"/>
      <c r="J187" s="146"/>
      <c r="K187" s="146"/>
      <c r="L187" s="146"/>
      <c r="M187" s="146"/>
      <c r="N187" s="146"/>
      <c r="O187" s="146"/>
      <c r="P187" s="146"/>
      <c r="Q187" s="146"/>
      <c r="R187" s="146"/>
      <c r="S187" s="146"/>
      <c r="T187" s="146"/>
      <c r="U187" s="146"/>
      <c r="V187" s="146"/>
      <c r="W187" s="146"/>
      <c r="X187" s="146"/>
      <c r="Y187" s="146"/>
      <c r="Z187" s="146"/>
      <c r="AA187" s="146"/>
    </row>
    <row r="188" spans="1:27" s="2" customFormat="1" ht="13" x14ac:dyDescent="0.25">
      <c r="A188" s="439"/>
      <c r="B188" s="440"/>
      <c r="C188" s="441"/>
      <c r="D188" s="441"/>
      <c r="E188" s="441"/>
      <c r="F188" s="441"/>
      <c r="G188" s="441"/>
      <c r="H188" s="441"/>
      <c r="I188" s="148"/>
      <c r="J188" s="146"/>
      <c r="K188" s="146"/>
      <c r="L188" s="146"/>
      <c r="M188" s="146"/>
      <c r="N188" s="146"/>
      <c r="O188" s="146"/>
      <c r="P188" s="146"/>
      <c r="Q188" s="146"/>
      <c r="R188" s="146"/>
      <c r="S188" s="146"/>
      <c r="T188" s="146"/>
      <c r="U188" s="146"/>
      <c r="V188" s="146"/>
      <c r="W188" s="146"/>
      <c r="X188" s="146"/>
      <c r="Y188" s="146"/>
      <c r="Z188" s="146"/>
      <c r="AA188" s="146"/>
    </row>
    <row r="189" spans="1:27" s="2" customFormat="1" ht="13" x14ac:dyDescent="0.25">
      <c r="A189" s="439"/>
      <c r="B189" s="440"/>
      <c r="C189" s="441"/>
      <c r="D189" s="441"/>
      <c r="E189" s="441"/>
      <c r="F189" s="441"/>
      <c r="G189" s="441"/>
      <c r="H189" s="441"/>
      <c r="I189" s="148"/>
      <c r="J189" s="146"/>
      <c r="K189" s="146"/>
      <c r="L189" s="146"/>
      <c r="M189" s="146"/>
      <c r="N189" s="146"/>
      <c r="O189" s="146"/>
      <c r="P189" s="146"/>
      <c r="Q189" s="146"/>
      <c r="R189" s="146"/>
      <c r="S189" s="146"/>
      <c r="T189" s="146"/>
      <c r="U189" s="146"/>
      <c r="V189" s="146"/>
      <c r="W189" s="146"/>
      <c r="X189" s="146"/>
      <c r="Y189" s="146"/>
      <c r="Z189" s="146"/>
      <c r="AA189" s="146"/>
    </row>
    <row r="190" spans="1:27" s="2" customFormat="1" ht="13" x14ac:dyDescent="0.25">
      <c r="A190" s="439"/>
      <c r="B190" s="440"/>
      <c r="C190" s="441"/>
      <c r="D190" s="441"/>
      <c r="E190" s="441"/>
      <c r="F190" s="441"/>
      <c r="G190" s="441"/>
      <c r="H190" s="441"/>
      <c r="I190" s="148"/>
      <c r="J190" s="146"/>
      <c r="K190" s="146"/>
      <c r="L190" s="146"/>
      <c r="M190" s="146"/>
      <c r="N190" s="146"/>
      <c r="O190" s="146"/>
      <c r="P190" s="146"/>
      <c r="Q190" s="146"/>
      <c r="R190" s="146"/>
      <c r="S190" s="146"/>
      <c r="T190" s="146"/>
      <c r="U190" s="146"/>
      <c r="V190" s="146"/>
      <c r="W190" s="146"/>
      <c r="X190" s="146"/>
      <c r="Y190" s="146"/>
      <c r="Z190" s="146"/>
      <c r="AA190" s="146"/>
    </row>
    <row r="191" spans="1:27" s="2" customFormat="1" ht="13" x14ac:dyDescent="0.25">
      <c r="A191" s="439"/>
      <c r="B191" s="440"/>
      <c r="C191" s="441"/>
      <c r="D191" s="441"/>
      <c r="E191" s="441"/>
      <c r="F191" s="441"/>
      <c r="G191" s="441"/>
      <c r="H191" s="441"/>
      <c r="I191" s="148"/>
      <c r="J191" s="146"/>
      <c r="K191" s="146"/>
      <c r="L191" s="146"/>
      <c r="M191" s="146"/>
      <c r="N191" s="146"/>
      <c r="O191" s="146"/>
      <c r="P191" s="146"/>
      <c r="Q191" s="146"/>
      <c r="R191" s="146"/>
      <c r="S191" s="146"/>
      <c r="T191" s="146"/>
      <c r="U191" s="146"/>
      <c r="V191" s="146"/>
      <c r="W191" s="146"/>
      <c r="X191" s="146"/>
      <c r="Y191" s="146"/>
      <c r="Z191" s="146"/>
      <c r="AA191" s="146"/>
    </row>
    <row r="192" spans="1:27" s="2" customFormat="1" ht="13" x14ac:dyDescent="0.25">
      <c r="A192" s="439"/>
      <c r="B192" s="440"/>
      <c r="C192" s="441"/>
      <c r="D192" s="441"/>
      <c r="E192" s="441"/>
      <c r="F192" s="441"/>
      <c r="G192" s="441"/>
      <c r="H192" s="441"/>
      <c r="I192" s="148"/>
      <c r="J192" s="146"/>
      <c r="K192" s="146"/>
      <c r="L192" s="146"/>
      <c r="M192" s="146"/>
      <c r="N192" s="146"/>
      <c r="O192" s="146"/>
      <c r="P192" s="146"/>
      <c r="Q192" s="146"/>
      <c r="R192" s="146"/>
      <c r="S192" s="146"/>
      <c r="T192" s="146"/>
      <c r="U192" s="146"/>
      <c r="V192" s="146"/>
      <c r="W192" s="146"/>
      <c r="X192" s="146"/>
      <c r="Y192" s="146"/>
      <c r="Z192" s="146"/>
      <c r="AA192" s="146"/>
    </row>
    <row r="193" spans="1:27" s="2" customFormat="1" ht="13.5" thickBot="1" x14ac:dyDescent="0.3">
      <c r="A193" s="448"/>
      <c r="B193" s="449"/>
      <c r="C193" s="450"/>
      <c r="D193" s="450"/>
      <c r="E193" s="450"/>
      <c r="F193" s="450"/>
      <c r="G193" s="450"/>
      <c r="H193" s="450"/>
      <c r="I193" s="149"/>
      <c r="J193" s="146"/>
      <c r="K193" s="146"/>
      <c r="L193" s="146"/>
      <c r="M193" s="146"/>
      <c r="N193" s="146"/>
      <c r="O193" s="146"/>
      <c r="P193" s="146"/>
      <c r="Q193" s="146"/>
      <c r="R193" s="146"/>
      <c r="S193" s="146"/>
      <c r="T193" s="146"/>
      <c r="U193" s="146"/>
      <c r="V193" s="146"/>
      <c r="W193" s="146"/>
      <c r="X193" s="146"/>
      <c r="Y193" s="146"/>
      <c r="Z193" s="146"/>
      <c r="AA193" s="146"/>
    </row>
    <row r="194" spans="1:27" s="132" customFormat="1" ht="13" x14ac:dyDescent="0.3">
      <c r="A194" s="422"/>
      <c r="B194" s="422"/>
      <c r="C194" s="422"/>
      <c r="D194" s="422"/>
      <c r="E194" s="422"/>
      <c r="F194" s="422"/>
      <c r="G194" s="422"/>
      <c r="H194" s="422"/>
      <c r="I194" s="422"/>
    </row>
    <row r="195" spans="1:27" s="132" customFormat="1" ht="12.75" customHeight="1" x14ac:dyDescent="0.25">
      <c r="A195" s="139"/>
      <c r="B195" s="139"/>
      <c r="C195" s="139"/>
      <c r="D195" s="139"/>
      <c r="E195" s="139"/>
      <c r="F195" s="139"/>
      <c r="G195" s="139"/>
      <c r="H195" s="139"/>
      <c r="I195" s="139"/>
    </row>
    <row r="196" spans="1:27" s="132" customFormat="1" ht="24" customHeight="1" x14ac:dyDescent="0.25">
      <c r="A196" s="435" t="s">
        <v>10</v>
      </c>
      <c r="B196" s="435"/>
      <c r="C196" s="435"/>
      <c r="D196" s="435"/>
      <c r="E196" s="435"/>
      <c r="F196" s="435"/>
      <c r="G196" s="435"/>
      <c r="H196" s="435"/>
      <c r="I196" s="435"/>
    </row>
    <row r="197" spans="1:27" s="132" customFormat="1" ht="15" customHeight="1" thickBot="1" x14ac:dyDescent="0.3">
      <c r="A197" s="139"/>
      <c r="B197" s="139"/>
      <c r="C197" s="139"/>
      <c r="D197" s="139"/>
      <c r="E197" s="139"/>
      <c r="F197" s="139"/>
      <c r="G197" s="139"/>
      <c r="H197" s="139"/>
      <c r="I197" s="139"/>
    </row>
    <row r="198" spans="1:27" s="132" customFormat="1" ht="15" customHeight="1" thickBot="1" x14ac:dyDescent="0.3">
      <c r="A198" s="436" t="s">
        <v>66</v>
      </c>
      <c r="B198" s="437"/>
      <c r="C198" s="437"/>
      <c r="D198" s="437"/>
      <c r="E198" s="437"/>
      <c r="F198" s="437"/>
      <c r="G198" s="437"/>
      <c r="H198" s="437"/>
      <c r="I198" s="438"/>
    </row>
    <row r="199" spans="1:27" s="132" customFormat="1" ht="44.25" customHeight="1" x14ac:dyDescent="0.25">
      <c r="A199" s="420" t="s">
        <v>160</v>
      </c>
      <c r="B199" s="421"/>
      <c r="C199" s="421"/>
      <c r="D199" s="421"/>
      <c r="E199" s="421"/>
      <c r="F199" s="421"/>
      <c r="G199" s="421"/>
      <c r="H199" s="421"/>
      <c r="I199" s="421"/>
    </row>
    <row r="200" spans="1:27" s="132" customFormat="1" ht="21" customHeight="1" thickBot="1" x14ac:dyDescent="0.35">
      <c r="A200" s="422"/>
      <c r="B200" s="422"/>
      <c r="C200" s="422"/>
      <c r="D200" s="422"/>
      <c r="E200" s="422"/>
      <c r="F200" s="422"/>
      <c r="G200" s="422"/>
      <c r="H200" s="422"/>
      <c r="I200" s="422"/>
    </row>
    <row r="201" spans="1:27" s="2" customFormat="1" ht="24.75" customHeight="1" thickBot="1" x14ac:dyDescent="0.3">
      <c r="A201" s="423" t="s">
        <v>85</v>
      </c>
      <c r="B201" s="424"/>
      <c r="C201" s="424"/>
      <c r="D201" s="424"/>
      <c r="E201" s="424"/>
      <c r="F201" s="424"/>
      <c r="G201" s="424"/>
      <c r="H201" s="425"/>
      <c r="I201" s="150">
        <f>SUM(I202:I210)</f>
        <v>0</v>
      </c>
      <c r="J201" s="146"/>
      <c r="K201" s="146"/>
      <c r="L201" s="146"/>
      <c r="M201" s="146"/>
      <c r="N201" s="146"/>
      <c r="O201" s="146"/>
      <c r="P201" s="146"/>
      <c r="Q201" s="146"/>
      <c r="R201" s="146"/>
      <c r="S201" s="146"/>
      <c r="T201" s="146"/>
      <c r="U201" s="146"/>
      <c r="V201" s="146"/>
      <c r="W201" s="146"/>
      <c r="X201" s="146"/>
      <c r="Y201" s="146"/>
      <c r="Z201" s="146"/>
      <c r="AA201" s="146"/>
    </row>
    <row r="202" spans="1:27" s="2" customFormat="1" x14ac:dyDescent="0.25">
      <c r="A202" s="442"/>
      <c r="B202" s="443"/>
      <c r="C202" s="443"/>
      <c r="D202" s="443"/>
      <c r="E202" s="443"/>
      <c r="F202" s="443"/>
      <c r="G202" s="443"/>
      <c r="H202" s="443"/>
      <c r="I202" s="151"/>
      <c r="J202" s="146"/>
      <c r="K202" s="146"/>
      <c r="L202" s="146"/>
      <c r="M202" s="146"/>
      <c r="N202" s="146"/>
      <c r="O202" s="146"/>
      <c r="P202" s="146"/>
      <c r="Q202" s="146"/>
      <c r="R202" s="146"/>
      <c r="S202" s="146"/>
      <c r="T202" s="146"/>
      <c r="U202" s="146"/>
      <c r="V202" s="146"/>
      <c r="W202" s="146"/>
      <c r="X202" s="146"/>
      <c r="Y202" s="146"/>
      <c r="Z202" s="146"/>
      <c r="AA202" s="146"/>
    </row>
    <row r="203" spans="1:27" s="2" customFormat="1" x14ac:dyDescent="0.25">
      <c r="A203" s="444"/>
      <c r="B203" s="445"/>
      <c r="C203" s="446"/>
      <c r="D203" s="447"/>
      <c r="E203" s="447"/>
      <c r="F203" s="447"/>
      <c r="G203" s="447"/>
      <c r="H203" s="445"/>
      <c r="I203" s="152"/>
      <c r="J203" s="146"/>
      <c r="K203" s="146"/>
      <c r="L203" s="146"/>
      <c r="M203" s="146"/>
      <c r="N203" s="146"/>
      <c r="O203" s="146"/>
      <c r="P203" s="146"/>
      <c r="Q203" s="146"/>
      <c r="R203" s="146"/>
      <c r="S203" s="146"/>
      <c r="T203" s="146"/>
      <c r="U203" s="146"/>
      <c r="V203" s="146"/>
      <c r="W203" s="146"/>
      <c r="X203" s="146"/>
      <c r="Y203" s="146"/>
      <c r="Z203" s="146"/>
      <c r="AA203" s="146"/>
    </row>
    <row r="204" spans="1:27" s="2" customFormat="1" x14ac:dyDescent="0.25">
      <c r="A204" s="451"/>
      <c r="B204" s="452"/>
      <c r="C204" s="452"/>
      <c r="D204" s="452"/>
      <c r="E204" s="452"/>
      <c r="F204" s="452"/>
      <c r="G204" s="452"/>
      <c r="H204" s="452"/>
      <c r="I204" s="152"/>
      <c r="J204" s="146"/>
      <c r="K204" s="146"/>
      <c r="L204" s="146"/>
      <c r="M204" s="146"/>
      <c r="N204" s="146"/>
      <c r="O204" s="146"/>
      <c r="P204" s="146"/>
      <c r="Q204" s="146"/>
      <c r="R204" s="146"/>
      <c r="S204" s="146"/>
      <c r="T204" s="146"/>
      <c r="U204" s="146"/>
      <c r="V204" s="146"/>
      <c r="W204" s="146"/>
      <c r="X204" s="146"/>
      <c r="Y204" s="146"/>
      <c r="Z204" s="146"/>
      <c r="AA204" s="146"/>
    </row>
    <row r="205" spans="1:27" s="2" customFormat="1" x14ac:dyDescent="0.25">
      <c r="A205" s="451"/>
      <c r="B205" s="452"/>
      <c r="C205" s="452"/>
      <c r="D205" s="452"/>
      <c r="E205" s="452"/>
      <c r="F205" s="452"/>
      <c r="G205" s="452"/>
      <c r="H205" s="452"/>
      <c r="I205" s="152"/>
      <c r="J205" s="146"/>
      <c r="K205" s="146"/>
      <c r="L205" s="146"/>
      <c r="M205" s="146"/>
      <c r="N205" s="146"/>
      <c r="O205" s="146"/>
      <c r="P205" s="146"/>
      <c r="Q205" s="146"/>
      <c r="R205" s="146"/>
      <c r="S205" s="146"/>
      <c r="T205" s="146"/>
      <c r="U205" s="146"/>
      <c r="V205" s="146"/>
      <c r="W205" s="146"/>
      <c r="X205" s="146"/>
      <c r="Y205" s="146"/>
      <c r="Z205" s="146"/>
      <c r="AA205" s="146"/>
    </row>
    <row r="206" spans="1:27" s="2" customFormat="1" x14ac:dyDescent="0.25">
      <c r="A206" s="451"/>
      <c r="B206" s="452"/>
      <c r="C206" s="452"/>
      <c r="D206" s="452"/>
      <c r="E206" s="452"/>
      <c r="F206" s="452"/>
      <c r="G206" s="452"/>
      <c r="H206" s="452"/>
      <c r="I206" s="152"/>
      <c r="J206" s="146"/>
      <c r="K206" s="146"/>
      <c r="L206" s="146"/>
      <c r="M206" s="146"/>
      <c r="N206" s="146"/>
      <c r="O206" s="146"/>
      <c r="P206" s="146"/>
      <c r="Q206" s="146"/>
      <c r="R206" s="146"/>
      <c r="S206" s="146"/>
      <c r="T206" s="146"/>
      <c r="U206" s="146"/>
      <c r="V206" s="146"/>
      <c r="W206" s="146"/>
      <c r="X206" s="146"/>
      <c r="Y206" s="146"/>
      <c r="Z206" s="146"/>
      <c r="AA206" s="146"/>
    </row>
    <row r="207" spans="1:27" s="2" customFormat="1" x14ac:dyDescent="0.25">
      <c r="A207" s="451"/>
      <c r="B207" s="452"/>
      <c r="C207" s="452"/>
      <c r="D207" s="452"/>
      <c r="E207" s="452"/>
      <c r="F207" s="452"/>
      <c r="G207" s="452"/>
      <c r="H207" s="452"/>
      <c r="I207" s="152"/>
      <c r="J207" s="146"/>
      <c r="K207" s="146"/>
      <c r="L207" s="146"/>
      <c r="M207" s="146"/>
      <c r="N207" s="146"/>
      <c r="O207" s="146"/>
      <c r="P207" s="146"/>
      <c r="Q207" s="146"/>
      <c r="R207" s="146"/>
      <c r="S207" s="146"/>
      <c r="T207" s="146"/>
      <c r="U207" s="146"/>
      <c r="V207" s="146"/>
      <c r="W207" s="146"/>
      <c r="X207" s="146"/>
      <c r="Y207" s="146"/>
      <c r="Z207" s="146"/>
      <c r="AA207" s="146"/>
    </row>
    <row r="208" spans="1:27" s="2" customFormat="1" x14ac:dyDescent="0.25">
      <c r="A208" s="451"/>
      <c r="B208" s="452"/>
      <c r="C208" s="453"/>
      <c r="D208" s="452"/>
      <c r="E208" s="452"/>
      <c r="F208" s="452"/>
      <c r="G208" s="452"/>
      <c r="H208" s="452"/>
      <c r="I208" s="152"/>
      <c r="J208" s="146"/>
      <c r="K208" s="146"/>
      <c r="L208" s="146"/>
      <c r="M208" s="146"/>
      <c r="N208" s="146"/>
      <c r="O208" s="146"/>
      <c r="P208" s="146"/>
      <c r="Q208" s="146"/>
      <c r="R208" s="146"/>
      <c r="S208" s="146"/>
      <c r="T208" s="146"/>
      <c r="U208" s="146"/>
      <c r="V208" s="146"/>
      <c r="W208" s="146"/>
      <c r="X208" s="146"/>
      <c r="Y208" s="146"/>
      <c r="Z208" s="146"/>
      <c r="AA208" s="146"/>
    </row>
    <row r="209" spans="1:27" s="2" customFormat="1" x14ac:dyDescent="0.25">
      <c r="A209" s="451"/>
      <c r="B209" s="452"/>
      <c r="C209" s="452"/>
      <c r="D209" s="452"/>
      <c r="E209" s="452"/>
      <c r="F209" s="452"/>
      <c r="G209" s="452"/>
      <c r="H209" s="452"/>
      <c r="I209" s="152"/>
      <c r="J209" s="146"/>
      <c r="K209" s="146"/>
      <c r="L209" s="146"/>
      <c r="M209" s="146"/>
      <c r="N209" s="146"/>
      <c r="O209" s="146"/>
      <c r="P209" s="146"/>
      <c r="Q209" s="146"/>
      <c r="R209" s="146"/>
      <c r="S209" s="146"/>
      <c r="T209" s="146"/>
      <c r="U209" s="146"/>
      <c r="V209" s="146"/>
      <c r="W209" s="146"/>
      <c r="X209" s="146"/>
      <c r="Y209" s="146"/>
      <c r="Z209" s="146"/>
      <c r="AA209" s="146"/>
    </row>
    <row r="210" spans="1:27" s="2" customFormat="1" ht="13" thickBot="1" x14ac:dyDescent="0.3">
      <c r="A210" s="454"/>
      <c r="B210" s="455"/>
      <c r="C210" s="455"/>
      <c r="D210" s="455"/>
      <c r="E210" s="455"/>
      <c r="F210" s="455"/>
      <c r="G210" s="455"/>
      <c r="H210" s="455"/>
      <c r="I210" s="153"/>
      <c r="J210" s="146"/>
      <c r="K210" s="146"/>
      <c r="L210" s="146"/>
      <c r="M210" s="146"/>
      <c r="N210" s="146"/>
      <c r="O210" s="146"/>
      <c r="P210" s="146"/>
      <c r="Q210" s="146"/>
      <c r="R210" s="146"/>
      <c r="S210" s="146"/>
      <c r="T210" s="146"/>
      <c r="U210" s="146"/>
      <c r="V210" s="146"/>
      <c r="W210" s="146"/>
      <c r="X210" s="146"/>
      <c r="Y210" s="146"/>
      <c r="Z210" s="146"/>
      <c r="AA210" s="146"/>
    </row>
    <row r="211" spans="1:27" s="2" customFormat="1" ht="26.15" customHeight="1" x14ac:dyDescent="0.25">
      <c r="A211" s="154"/>
      <c r="B211" s="154"/>
      <c r="C211" s="155"/>
      <c r="D211" s="155"/>
      <c r="E211" s="155"/>
      <c r="F211" s="155"/>
      <c r="G211" s="155"/>
      <c r="H211" s="155"/>
      <c r="I211" s="156"/>
      <c r="J211" s="146"/>
      <c r="K211" s="146"/>
      <c r="L211" s="146"/>
      <c r="M211" s="146"/>
      <c r="N211" s="146"/>
      <c r="O211" s="146"/>
      <c r="P211" s="146"/>
      <c r="Q211" s="146"/>
      <c r="R211" s="146"/>
      <c r="S211" s="146"/>
      <c r="T211" s="146"/>
      <c r="U211" s="146"/>
      <c r="V211" s="146"/>
      <c r="W211" s="146"/>
      <c r="X211" s="146"/>
      <c r="Y211" s="146"/>
      <c r="Z211" s="146"/>
      <c r="AA211" s="146"/>
    </row>
    <row r="212" spans="1:27" s="132" customFormat="1" ht="15" customHeight="1" x14ac:dyDescent="0.25">
      <c r="A212" s="139"/>
      <c r="B212" s="139"/>
      <c r="C212" s="139"/>
      <c r="D212" s="139"/>
      <c r="E212" s="139"/>
      <c r="F212" s="139"/>
      <c r="G212" s="139"/>
      <c r="H212" s="139"/>
      <c r="I212" s="139"/>
    </row>
    <row r="213" spans="1:27" s="132" customFormat="1" ht="36" customHeight="1" x14ac:dyDescent="0.25">
      <c r="A213" s="435" t="s">
        <v>67</v>
      </c>
      <c r="B213" s="435"/>
      <c r="C213" s="435"/>
      <c r="D213" s="435"/>
      <c r="E213" s="435"/>
      <c r="F213" s="435"/>
      <c r="G213" s="435"/>
      <c r="H213" s="435"/>
      <c r="I213" s="435"/>
    </row>
    <row r="214" spans="1:27" s="132" customFormat="1" ht="13" thickBot="1" x14ac:dyDescent="0.3"/>
    <row r="215" spans="1:27" s="132" customFormat="1" ht="19" customHeight="1" thickBot="1" x14ac:dyDescent="0.3">
      <c r="A215" s="436" t="s">
        <v>66</v>
      </c>
      <c r="B215" s="437"/>
      <c r="C215" s="437"/>
      <c r="D215" s="437"/>
      <c r="E215" s="437"/>
      <c r="F215" s="437"/>
      <c r="G215" s="437"/>
      <c r="H215" s="437"/>
      <c r="I215" s="438"/>
    </row>
    <row r="216" spans="1:27" s="132" customFormat="1" ht="40.5" customHeight="1" x14ac:dyDescent="0.25">
      <c r="A216" s="420" t="s">
        <v>160</v>
      </c>
      <c r="B216" s="421"/>
      <c r="C216" s="421"/>
      <c r="D216" s="421"/>
      <c r="E216" s="421"/>
      <c r="F216" s="421"/>
      <c r="G216" s="421"/>
      <c r="H216" s="421"/>
      <c r="I216" s="421"/>
    </row>
    <row r="217" spans="1:27" s="132" customFormat="1" ht="21" customHeight="1" thickBot="1" x14ac:dyDescent="0.35">
      <c r="A217" s="422"/>
      <c r="B217" s="422"/>
      <c r="C217" s="422"/>
      <c r="D217" s="422"/>
      <c r="E217" s="422"/>
      <c r="F217" s="422"/>
      <c r="G217" s="422"/>
      <c r="H217" s="422"/>
      <c r="I217" s="422"/>
    </row>
    <row r="218" spans="1:27" s="2" customFormat="1" ht="24.75" customHeight="1" thickBot="1" x14ac:dyDescent="0.3">
      <c r="A218" s="423" t="s">
        <v>85</v>
      </c>
      <c r="B218" s="424"/>
      <c r="C218" s="424"/>
      <c r="D218" s="424"/>
      <c r="E218" s="424"/>
      <c r="F218" s="424"/>
      <c r="G218" s="424"/>
      <c r="H218" s="425"/>
      <c r="I218" s="150">
        <f>SUM(I219:I227)</f>
        <v>0</v>
      </c>
      <c r="J218" s="146"/>
      <c r="K218" s="146"/>
      <c r="L218" s="146"/>
      <c r="M218" s="146"/>
      <c r="N218" s="146"/>
      <c r="O218" s="146"/>
      <c r="P218" s="146"/>
      <c r="Q218" s="146"/>
      <c r="R218" s="146"/>
      <c r="S218" s="146"/>
      <c r="T218" s="146"/>
      <c r="U218" s="146"/>
      <c r="V218" s="146"/>
      <c r="W218" s="146"/>
      <c r="X218" s="146"/>
      <c r="Y218" s="146"/>
      <c r="Z218" s="146"/>
      <c r="AA218" s="146"/>
    </row>
    <row r="219" spans="1:27" s="2" customFormat="1" x14ac:dyDescent="0.25">
      <c r="A219" s="442"/>
      <c r="B219" s="443"/>
      <c r="C219" s="443"/>
      <c r="D219" s="443"/>
      <c r="E219" s="443"/>
      <c r="F219" s="443"/>
      <c r="G219" s="443"/>
      <c r="H219" s="443"/>
      <c r="I219" s="151"/>
      <c r="J219" s="146"/>
      <c r="K219" s="146"/>
      <c r="L219" s="146"/>
      <c r="M219" s="146"/>
      <c r="N219" s="146"/>
      <c r="O219" s="146"/>
      <c r="P219" s="146"/>
      <c r="Q219" s="146"/>
      <c r="R219" s="146"/>
      <c r="S219" s="146"/>
      <c r="T219" s="146"/>
      <c r="U219" s="146"/>
      <c r="V219" s="146"/>
      <c r="W219" s="146"/>
      <c r="X219" s="146"/>
      <c r="Y219" s="146"/>
      <c r="Z219" s="146"/>
      <c r="AA219" s="146"/>
    </row>
    <row r="220" spans="1:27" s="2" customFormat="1" x14ac:dyDescent="0.25">
      <c r="A220" s="444"/>
      <c r="B220" s="445"/>
      <c r="C220" s="446"/>
      <c r="D220" s="447"/>
      <c r="E220" s="447"/>
      <c r="F220" s="447"/>
      <c r="G220" s="447"/>
      <c r="H220" s="445"/>
      <c r="I220" s="152"/>
      <c r="J220" s="146"/>
      <c r="K220" s="146"/>
      <c r="L220" s="146"/>
      <c r="M220" s="146"/>
      <c r="N220" s="146"/>
      <c r="O220" s="146"/>
      <c r="P220" s="146"/>
      <c r="Q220" s="146"/>
      <c r="R220" s="146"/>
      <c r="S220" s="146"/>
      <c r="T220" s="146"/>
      <c r="U220" s="146"/>
      <c r="V220" s="146"/>
      <c r="W220" s="146"/>
      <c r="X220" s="146"/>
      <c r="Y220" s="146"/>
      <c r="Z220" s="146"/>
      <c r="AA220" s="146"/>
    </row>
    <row r="221" spans="1:27" s="2" customFormat="1" x14ac:dyDescent="0.25">
      <c r="A221" s="451"/>
      <c r="B221" s="452"/>
      <c r="C221" s="452"/>
      <c r="D221" s="452"/>
      <c r="E221" s="452"/>
      <c r="F221" s="452"/>
      <c r="G221" s="452"/>
      <c r="H221" s="452"/>
      <c r="I221" s="152"/>
      <c r="J221" s="146"/>
      <c r="K221" s="146"/>
      <c r="L221" s="146"/>
      <c r="M221" s="146"/>
      <c r="N221" s="146"/>
      <c r="O221" s="146"/>
      <c r="P221" s="146"/>
      <c r="Q221" s="146"/>
      <c r="R221" s="146"/>
      <c r="S221" s="146"/>
      <c r="T221" s="146"/>
      <c r="U221" s="146"/>
      <c r="V221" s="146"/>
      <c r="W221" s="146"/>
      <c r="X221" s="146"/>
      <c r="Y221" s="146"/>
      <c r="Z221" s="146"/>
      <c r="AA221" s="146"/>
    </row>
    <row r="222" spans="1:27" s="2" customFormat="1" x14ac:dyDescent="0.25">
      <c r="A222" s="451"/>
      <c r="B222" s="452"/>
      <c r="C222" s="452"/>
      <c r="D222" s="452"/>
      <c r="E222" s="452"/>
      <c r="F222" s="452"/>
      <c r="G222" s="452"/>
      <c r="H222" s="452"/>
      <c r="I222" s="152"/>
      <c r="J222" s="146"/>
      <c r="K222" s="146"/>
      <c r="L222" s="146"/>
      <c r="M222" s="146"/>
      <c r="N222" s="146"/>
      <c r="O222" s="146"/>
      <c r="P222" s="146"/>
      <c r="Q222" s="146"/>
      <c r="R222" s="146"/>
      <c r="S222" s="146"/>
      <c r="T222" s="146"/>
      <c r="U222" s="146"/>
      <c r="V222" s="146"/>
      <c r="W222" s="146"/>
      <c r="X222" s="146"/>
      <c r="Y222" s="146"/>
      <c r="Z222" s="146"/>
      <c r="AA222" s="146"/>
    </row>
    <row r="223" spans="1:27" s="2" customFormat="1" x14ac:dyDescent="0.25">
      <c r="A223" s="451"/>
      <c r="B223" s="452"/>
      <c r="C223" s="452"/>
      <c r="D223" s="452"/>
      <c r="E223" s="452"/>
      <c r="F223" s="452"/>
      <c r="G223" s="452"/>
      <c r="H223" s="452"/>
      <c r="I223" s="152"/>
      <c r="J223" s="146"/>
      <c r="K223" s="146"/>
      <c r="L223" s="146"/>
      <c r="M223" s="146"/>
      <c r="N223" s="146"/>
      <c r="O223" s="146"/>
      <c r="P223" s="146"/>
      <c r="Q223" s="146"/>
      <c r="R223" s="146"/>
      <c r="S223" s="146"/>
      <c r="T223" s="146"/>
      <c r="U223" s="146"/>
      <c r="V223" s="146"/>
      <c r="W223" s="146"/>
      <c r="X223" s="146"/>
      <c r="Y223" s="146"/>
      <c r="Z223" s="146"/>
      <c r="AA223" s="146"/>
    </row>
    <row r="224" spans="1:27" s="2" customFormat="1" x14ac:dyDescent="0.25">
      <c r="A224" s="451"/>
      <c r="B224" s="452"/>
      <c r="C224" s="452"/>
      <c r="D224" s="452"/>
      <c r="E224" s="452"/>
      <c r="F224" s="452"/>
      <c r="G224" s="452"/>
      <c r="H224" s="452"/>
      <c r="I224" s="152"/>
      <c r="J224" s="146"/>
      <c r="K224" s="146"/>
      <c r="L224" s="146"/>
      <c r="M224" s="146"/>
      <c r="N224" s="146"/>
      <c r="O224" s="146"/>
      <c r="P224" s="146"/>
      <c r="Q224" s="146"/>
      <c r="R224" s="146"/>
      <c r="S224" s="146"/>
      <c r="T224" s="146"/>
      <c r="U224" s="146"/>
      <c r="V224" s="146"/>
      <c r="W224" s="146"/>
      <c r="X224" s="146"/>
      <c r="Y224" s="146"/>
      <c r="Z224" s="146"/>
      <c r="AA224" s="146"/>
    </row>
    <row r="225" spans="1:27" s="2" customFormat="1" x14ac:dyDescent="0.25">
      <c r="A225" s="451"/>
      <c r="B225" s="452"/>
      <c r="C225" s="453"/>
      <c r="D225" s="452"/>
      <c r="E225" s="452"/>
      <c r="F225" s="452"/>
      <c r="G225" s="452"/>
      <c r="H225" s="452"/>
      <c r="I225" s="152"/>
      <c r="J225" s="146"/>
      <c r="K225" s="146"/>
      <c r="L225" s="146"/>
      <c r="M225" s="146"/>
      <c r="N225" s="146"/>
      <c r="O225" s="146"/>
      <c r="P225" s="146"/>
      <c r="Q225" s="146"/>
      <c r="R225" s="146"/>
      <c r="S225" s="146"/>
      <c r="T225" s="146"/>
      <c r="U225" s="146"/>
      <c r="V225" s="146"/>
      <c r="W225" s="146"/>
      <c r="X225" s="146"/>
      <c r="Y225" s="146"/>
      <c r="Z225" s="146"/>
      <c r="AA225" s="146"/>
    </row>
    <row r="226" spans="1:27" s="2" customFormat="1" x14ac:dyDescent="0.25">
      <c r="A226" s="451"/>
      <c r="B226" s="452"/>
      <c r="C226" s="452"/>
      <c r="D226" s="452"/>
      <c r="E226" s="452"/>
      <c r="F226" s="452"/>
      <c r="G226" s="452"/>
      <c r="H226" s="452"/>
      <c r="I226" s="152"/>
      <c r="J226" s="146"/>
      <c r="K226" s="146"/>
      <c r="L226" s="146"/>
      <c r="M226" s="146"/>
      <c r="N226" s="146"/>
      <c r="O226" s="146"/>
      <c r="P226" s="146"/>
      <c r="Q226" s="146"/>
      <c r="R226" s="146"/>
      <c r="S226" s="146"/>
      <c r="T226" s="146"/>
      <c r="U226" s="146"/>
      <c r="V226" s="146"/>
      <c r="W226" s="146"/>
      <c r="X226" s="146"/>
      <c r="Y226" s="146"/>
      <c r="Z226" s="146"/>
      <c r="AA226" s="146"/>
    </row>
    <row r="227" spans="1:27" s="2" customFormat="1" ht="13" thickBot="1" x14ac:dyDescent="0.3">
      <c r="A227" s="454"/>
      <c r="B227" s="455"/>
      <c r="C227" s="455"/>
      <c r="D227" s="455"/>
      <c r="E227" s="455"/>
      <c r="F227" s="455"/>
      <c r="G227" s="455"/>
      <c r="H227" s="455"/>
      <c r="I227" s="153"/>
      <c r="J227" s="146"/>
      <c r="K227" s="146"/>
      <c r="L227" s="146"/>
      <c r="M227" s="146"/>
      <c r="N227" s="146"/>
      <c r="O227" s="146"/>
      <c r="P227" s="146"/>
      <c r="Q227" s="146"/>
      <c r="R227" s="146"/>
      <c r="S227" s="146"/>
      <c r="T227" s="146"/>
      <c r="U227" s="146"/>
      <c r="V227" s="146"/>
      <c r="W227" s="146"/>
      <c r="X227" s="146"/>
      <c r="Y227" s="146"/>
      <c r="Z227" s="146"/>
      <c r="AA227" s="146"/>
    </row>
    <row r="228" spans="1:27" s="132" customFormat="1" ht="21" customHeight="1" x14ac:dyDescent="0.3">
      <c r="A228" s="157"/>
      <c r="B228" s="157"/>
      <c r="C228" s="157"/>
      <c r="D228" s="157"/>
      <c r="E228" s="157"/>
      <c r="F228" s="157"/>
      <c r="G228" s="157"/>
      <c r="H228" s="157"/>
      <c r="I228" s="157"/>
    </row>
    <row r="229" spans="1:27" s="2" customFormat="1" ht="39.75" hidden="1" customHeight="1" x14ac:dyDescent="0.25">
      <c r="A229" s="426"/>
      <c r="B229" s="427"/>
      <c r="C229" s="427"/>
      <c r="D229" s="427"/>
      <c r="E229" s="427"/>
      <c r="F229" s="427"/>
      <c r="G229" s="427"/>
      <c r="H229" s="427"/>
      <c r="I229" s="147"/>
      <c r="J229" s="146"/>
      <c r="K229" s="146"/>
      <c r="L229" s="146"/>
      <c r="M229" s="146"/>
      <c r="N229" s="146"/>
      <c r="O229" s="146"/>
      <c r="P229" s="146"/>
      <c r="Q229" s="146"/>
      <c r="R229" s="146"/>
      <c r="S229" s="146"/>
      <c r="T229" s="146"/>
      <c r="U229" s="146"/>
      <c r="V229" s="146"/>
      <c r="W229" s="146"/>
      <c r="X229" s="146"/>
      <c r="Y229" s="146"/>
      <c r="Z229" s="146"/>
      <c r="AA229" s="146"/>
    </row>
    <row r="230" spans="1:27" s="2" customFormat="1" ht="39.75" hidden="1" customHeight="1" x14ac:dyDescent="0.25">
      <c r="A230" s="439"/>
      <c r="B230" s="440"/>
      <c r="C230" s="440"/>
      <c r="D230" s="440"/>
      <c r="E230" s="440"/>
      <c r="F230" s="440"/>
      <c r="G230" s="440"/>
      <c r="H230" s="440"/>
      <c r="I230" s="148"/>
      <c r="J230" s="146"/>
      <c r="K230" s="146"/>
      <c r="L230" s="146"/>
      <c r="M230" s="146"/>
      <c r="N230" s="146"/>
      <c r="O230" s="146"/>
      <c r="P230" s="146"/>
      <c r="Q230" s="146"/>
      <c r="R230" s="146"/>
      <c r="S230" s="146"/>
      <c r="T230" s="146"/>
      <c r="U230" s="146"/>
      <c r="V230" s="146"/>
      <c r="W230" s="146"/>
      <c r="X230" s="146"/>
      <c r="Y230" s="146"/>
      <c r="Z230" s="146"/>
      <c r="AA230" s="146"/>
    </row>
    <row r="231" spans="1:27" s="2" customFormat="1" ht="39.75" hidden="1" customHeight="1" x14ac:dyDescent="0.25">
      <c r="A231" s="439"/>
      <c r="B231" s="440"/>
      <c r="C231" s="440"/>
      <c r="D231" s="440"/>
      <c r="E231" s="440"/>
      <c r="F231" s="440"/>
      <c r="G231" s="440"/>
      <c r="H231" s="440"/>
      <c r="I231" s="148"/>
      <c r="J231" s="146"/>
      <c r="K231" s="146"/>
      <c r="L231" s="146"/>
      <c r="M231" s="146"/>
      <c r="N231" s="146"/>
      <c r="O231" s="146"/>
      <c r="P231" s="146"/>
      <c r="Q231" s="146"/>
      <c r="R231" s="146"/>
      <c r="S231" s="146"/>
      <c r="T231" s="146"/>
      <c r="U231" s="146"/>
      <c r="V231" s="146"/>
      <c r="W231" s="146"/>
      <c r="X231" s="146"/>
      <c r="Y231" s="146"/>
      <c r="Z231" s="146"/>
      <c r="AA231" s="146"/>
    </row>
    <row r="232" spans="1:27" s="2" customFormat="1" ht="39.75" hidden="1" customHeight="1" x14ac:dyDescent="0.25">
      <c r="A232" s="439"/>
      <c r="B232" s="440"/>
      <c r="C232" s="440"/>
      <c r="D232" s="440"/>
      <c r="E232" s="440"/>
      <c r="F232" s="440"/>
      <c r="G232" s="440"/>
      <c r="H232" s="440"/>
      <c r="I232" s="148"/>
      <c r="J232" s="146"/>
      <c r="K232" s="146"/>
      <c r="L232" s="146"/>
      <c r="M232" s="146"/>
      <c r="N232" s="146"/>
      <c r="O232" s="146"/>
      <c r="P232" s="146"/>
      <c r="Q232" s="146"/>
      <c r="R232" s="146"/>
      <c r="S232" s="146"/>
      <c r="T232" s="146"/>
      <c r="U232" s="146"/>
      <c r="V232" s="146"/>
      <c r="W232" s="146"/>
      <c r="X232" s="146"/>
      <c r="Y232" s="146"/>
      <c r="Z232" s="146"/>
      <c r="AA232" s="146"/>
    </row>
    <row r="233" spans="1:27" s="2" customFormat="1" ht="39.75" hidden="1" customHeight="1" x14ac:dyDescent="0.25">
      <c r="A233" s="439"/>
      <c r="B233" s="440"/>
      <c r="C233" s="440"/>
      <c r="D233" s="440"/>
      <c r="E233" s="440"/>
      <c r="F233" s="440"/>
      <c r="G233" s="440"/>
      <c r="H233" s="440"/>
      <c r="I233" s="148"/>
      <c r="J233" s="146"/>
      <c r="K233" s="146"/>
      <c r="L233" s="146"/>
      <c r="M233" s="146"/>
      <c r="N233" s="146"/>
      <c r="O233" s="146"/>
      <c r="P233" s="146"/>
      <c r="Q233" s="146"/>
      <c r="R233" s="146"/>
      <c r="S233" s="146"/>
      <c r="T233" s="146"/>
      <c r="U233" s="146"/>
      <c r="V233" s="146"/>
      <c r="W233" s="146"/>
      <c r="X233" s="146"/>
      <c r="Y233" s="146"/>
      <c r="Z233" s="146"/>
      <c r="AA233" s="146"/>
    </row>
    <row r="234" spans="1:27" s="2" customFormat="1" ht="39.75" hidden="1" customHeight="1" x14ac:dyDescent="0.25">
      <c r="A234" s="439"/>
      <c r="B234" s="440"/>
      <c r="C234" s="440"/>
      <c r="D234" s="440"/>
      <c r="E234" s="440"/>
      <c r="F234" s="440"/>
      <c r="G234" s="440"/>
      <c r="H234" s="440"/>
      <c r="I234" s="148"/>
      <c r="J234" s="146"/>
      <c r="K234" s="146"/>
      <c r="L234" s="146"/>
      <c r="M234" s="146"/>
      <c r="N234" s="146"/>
      <c r="O234" s="146"/>
      <c r="P234" s="146"/>
      <c r="Q234" s="146"/>
      <c r="R234" s="146"/>
      <c r="S234" s="146"/>
      <c r="T234" s="146"/>
      <c r="U234" s="146"/>
      <c r="V234" s="146"/>
      <c r="W234" s="146"/>
      <c r="X234" s="146"/>
      <c r="Y234" s="146"/>
      <c r="Z234" s="146"/>
      <c r="AA234" s="146"/>
    </row>
    <row r="235" spans="1:27" s="2" customFormat="1" ht="39.75" hidden="1" customHeight="1" x14ac:dyDescent="0.25">
      <c r="A235" s="439"/>
      <c r="B235" s="440"/>
      <c r="C235" s="440"/>
      <c r="D235" s="440"/>
      <c r="E235" s="440"/>
      <c r="F235" s="440"/>
      <c r="G235" s="440"/>
      <c r="H235" s="440"/>
      <c r="I235" s="148"/>
      <c r="J235" s="146"/>
      <c r="K235" s="146"/>
      <c r="L235" s="146"/>
      <c r="M235" s="146"/>
      <c r="N235" s="146"/>
      <c r="O235" s="146"/>
      <c r="P235" s="146"/>
      <c r="Q235" s="146"/>
      <c r="R235" s="146"/>
      <c r="S235" s="146"/>
      <c r="T235" s="146"/>
      <c r="U235" s="146"/>
      <c r="V235" s="146"/>
      <c r="W235" s="146"/>
      <c r="X235" s="146"/>
      <c r="Y235" s="146"/>
      <c r="Z235" s="146"/>
      <c r="AA235" s="146"/>
    </row>
    <row r="236" spans="1:27" s="2" customFormat="1" ht="39.75" hidden="1" customHeight="1" x14ac:dyDescent="0.25">
      <c r="A236" s="439"/>
      <c r="B236" s="440"/>
      <c r="C236" s="440"/>
      <c r="D236" s="440"/>
      <c r="E236" s="440"/>
      <c r="F236" s="440"/>
      <c r="G236" s="440"/>
      <c r="H236" s="440"/>
      <c r="I236" s="148"/>
      <c r="J236" s="146"/>
      <c r="K236" s="146"/>
      <c r="L236" s="146"/>
      <c r="M236" s="146"/>
      <c r="N236" s="146"/>
      <c r="O236" s="146"/>
      <c r="P236" s="146"/>
      <c r="Q236" s="146"/>
      <c r="R236" s="146"/>
      <c r="S236" s="146"/>
      <c r="T236" s="146"/>
      <c r="U236" s="146"/>
      <c r="V236" s="146"/>
      <c r="W236" s="146"/>
      <c r="X236" s="146"/>
      <c r="Y236" s="146"/>
      <c r="Z236" s="146"/>
      <c r="AA236" s="146"/>
    </row>
    <row r="237" spans="1:27" s="2" customFormat="1" ht="39.75" hidden="1" customHeight="1" x14ac:dyDescent="0.25">
      <c r="A237" s="439"/>
      <c r="B237" s="440"/>
      <c r="C237" s="440"/>
      <c r="D237" s="440"/>
      <c r="E237" s="440"/>
      <c r="F237" s="440"/>
      <c r="G237" s="440"/>
      <c r="H237" s="440"/>
      <c r="I237" s="148"/>
      <c r="J237" s="146"/>
      <c r="K237" s="146"/>
      <c r="L237" s="146"/>
      <c r="M237" s="146"/>
      <c r="N237" s="146"/>
      <c r="O237" s="146"/>
      <c r="P237" s="146"/>
      <c r="Q237" s="146"/>
      <c r="R237" s="146"/>
      <c r="S237" s="146"/>
      <c r="T237" s="146"/>
      <c r="U237" s="146"/>
      <c r="V237" s="146"/>
      <c r="W237" s="146"/>
      <c r="X237" s="146"/>
      <c r="Y237" s="146"/>
      <c r="Z237" s="146"/>
      <c r="AA237" s="146"/>
    </row>
    <row r="238" spans="1:27" s="2" customFormat="1" ht="39.75" hidden="1" customHeight="1" thickBot="1" x14ac:dyDescent="0.3">
      <c r="A238" s="448"/>
      <c r="B238" s="449"/>
      <c r="C238" s="449"/>
      <c r="D238" s="449"/>
      <c r="E238" s="449"/>
      <c r="F238" s="449"/>
      <c r="G238" s="449"/>
      <c r="H238" s="449"/>
      <c r="I238" s="149"/>
      <c r="J238" s="146"/>
      <c r="K238" s="146"/>
      <c r="L238" s="146"/>
      <c r="M238" s="146"/>
      <c r="N238" s="146"/>
      <c r="O238" s="146"/>
      <c r="P238" s="146"/>
      <c r="Q238" s="146"/>
      <c r="R238" s="146"/>
      <c r="S238" s="146"/>
      <c r="T238" s="146"/>
      <c r="U238" s="146"/>
      <c r="V238" s="146"/>
      <c r="W238" s="146"/>
      <c r="X238" s="146"/>
      <c r="Y238" s="146"/>
      <c r="Z238" s="146"/>
      <c r="AA238" s="146"/>
    </row>
    <row r="239" spans="1:27" s="132" customFormat="1" ht="12.75" customHeight="1" x14ac:dyDescent="0.3">
      <c r="A239" s="422"/>
      <c r="B239" s="422"/>
      <c r="C239" s="422"/>
      <c r="D239" s="422"/>
      <c r="E239" s="422"/>
      <c r="F239" s="422"/>
      <c r="G239" s="422"/>
      <c r="H239" s="422"/>
      <c r="I239" s="422"/>
    </row>
    <row r="240" spans="1:27" s="132" customFormat="1" ht="27.75" customHeight="1" x14ac:dyDescent="0.25">
      <c r="A240" s="435" t="s">
        <v>70</v>
      </c>
      <c r="B240" s="435"/>
      <c r="C240" s="435"/>
      <c r="D240" s="435"/>
      <c r="E240" s="435"/>
      <c r="F240" s="435"/>
      <c r="G240" s="435"/>
      <c r="H240" s="435"/>
      <c r="I240" s="435"/>
    </row>
    <row r="241" spans="1:27" s="132" customFormat="1" ht="16.5" customHeight="1" thickBot="1" x14ac:dyDescent="0.3">
      <c r="A241" s="158"/>
      <c r="B241" s="158"/>
      <c r="C241" s="158"/>
      <c r="D241" s="158"/>
      <c r="E241" s="158"/>
      <c r="F241" s="158"/>
      <c r="G241" s="158"/>
      <c r="H241" s="158"/>
      <c r="I241" s="158"/>
    </row>
    <row r="242" spans="1:27" s="132" customFormat="1" ht="18.75" customHeight="1" thickBot="1" x14ac:dyDescent="0.3">
      <c r="A242" s="436" t="s">
        <v>66</v>
      </c>
      <c r="B242" s="437"/>
      <c r="C242" s="437"/>
      <c r="D242" s="437"/>
      <c r="E242" s="437"/>
      <c r="F242" s="437"/>
      <c r="G242" s="437"/>
      <c r="H242" s="437"/>
      <c r="I242" s="438"/>
    </row>
    <row r="243" spans="1:27" s="132" customFormat="1" ht="46.5" customHeight="1" x14ac:dyDescent="0.25">
      <c r="A243" s="420" t="s">
        <v>160</v>
      </c>
      <c r="B243" s="421"/>
      <c r="C243" s="421"/>
      <c r="D243" s="421"/>
      <c r="E243" s="421"/>
      <c r="F243" s="421"/>
      <c r="G243" s="421"/>
      <c r="H243" s="421"/>
      <c r="I243" s="421"/>
    </row>
    <row r="244" spans="1:27" s="132" customFormat="1" ht="21" customHeight="1" thickBot="1" x14ac:dyDescent="0.35">
      <c r="A244" s="422"/>
      <c r="B244" s="422"/>
      <c r="C244" s="422"/>
      <c r="D244" s="422"/>
      <c r="E244" s="422"/>
      <c r="F244" s="422"/>
      <c r="G244" s="422"/>
      <c r="H244" s="422"/>
      <c r="I244" s="422"/>
    </row>
    <row r="245" spans="1:27" s="2" customFormat="1" ht="27" customHeight="1" thickBot="1" x14ac:dyDescent="0.3">
      <c r="A245" s="423" t="s">
        <v>85</v>
      </c>
      <c r="B245" s="424"/>
      <c r="C245" s="424"/>
      <c r="D245" s="424"/>
      <c r="E245" s="424"/>
      <c r="F245" s="424"/>
      <c r="G245" s="424"/>
      <c r="H245" s="425"/>
      <c r="I245" s="150">
        <f>SUM(I246:I252)</f>
        <v>0</v>
      </c>
      <c r="J245" s="146"/>
      <c r="K245" s="146"/>
      <c r="L245" s="146"/>
      <c r="M245" s="146"/>
      <c r="N245" s="146"/>
      <c r="O245" s="146"/>
      <c r="P245" s="146"/>
      <c r="Q245" s="146"/>
      <c r="R245" s="146"/>
      <c r="S245" s="146"/>
      <c r="T245" s="146"/>
      <c r="U245" s="146"/>
      <c r="V245" s="146"/>
      <c r="W245" s="146"/>
      <c r="X245" s="146"/>
      <c r="Y245" s="146"/>
      <c r="Z245" s="146"/>
      <c r="AA245" s="146"/>
    </row>
    <row r="246" spans="1:27" s="2" customFormat="1" x14ac:dyDescent="0.25">
      <c r="A246" s="442"/>
      <c r="B246" s="443"/>
      <c r="C246" s="443"/>
      <c r="D246" s="443"/>
      <c r="E246" s="443"/>
      <c r="F246" s="443"/>
      <c r="G246" s="443"/>
      <c r="H246" s="443"/>
      <c r="I246" s="151"/>
      <c r="J246" s="146"/>
      <c r="K246" s="146"/>
      <c r="L246" s="146"/>
      <c r="M246" s="146"/>
      <c r="N246" s="146"/>
      <c r="O246" s="146"/>
      <c r="P246" s="146"/>
      <c r="Q246" s="146"/>
      <c r="R246" s="146"/>
      <c r="S246" s="146"/>
      <c r="T246" s="146"/>
      <c r="U246" s="146"/>
      <c r="V246" s="146"/>
      <c r="W246" s="146"/>
      <c r="X246" s="146"/>
      <c r="Y246" s="146"/>
      <c r="Z246" s="146"/>
      <c r="AA246" s="146"/>
    </row>
    <row r="247" spans="1:27" s="2" customFormat="1" x14ac:dyDescent="0.25">
      <c r="A247" s="444"/>
      <c r="B247" s="445"/>
      <c r="C247" s="446"/>
      <c r="D247" s="447"/>
      <c r="E247" s="447"/>
      <c r="F247" s="447"/>
      <c r="G247" s="447"/>
      <c r="H247" s="445"/>
      <c r="I247" s="152"/>
      <c r="J247" s="146"/>
      <c r="K247" s="146"/>
      <c r="L247" s="146"/>
      <c r="M247" s="146"/>
      <c r="N247" s="146"/>
      <c r="O247" s="146"/>
      <c r="P247" s="146"/>
      <c r="Q247" s="146"/>
      <c r="R247" s="146"/>
      <c r="S247" s="146"/>
      <c r="T247" s="146"/>
      <c r="U247" s="146"/>
      <c r="V247" s="146"/>
      <c r="W247" s="146"/>
      <c r="X247" s="146"/>
      <c r="Y247" s="146"/>
      <c r="Z247" s="146"/>
      <c r="AA247" s="146"/>
    </row>
    <row r="248" spans="1:27" s="2" customFormat="1" x14ac:dyDescent="0.25">
      <c r="A248" s="451"/>
      <c r="B248" s="452"/>
      <c r="C248" s="452"/>
      <c r="D248" s="452"/>
      <c r="E248" s="452"/>
      <c r="F248" s="452"/>
      <c r="G248" s="452"/>
      <c r="H248" s="452"/>
      <c r="I248" s="152"/>
      <c r="J248" s="146"/>
      <c r="K248" s="146"/>
      <c r="L248" s="146"/>
      <c r="M248" s="146"/>
      <c r="N248" s="146"/>
      <c r="O248" s="146"/>
      <c r="P248" s="146"/>
      <c r="Q248" s="146"/>
      <c r="R248" s="146"/>
      <c r="S248" s="146"/>
      <c r="T248" s="146"/>
      <c r="U248" s="146"/>
      <c r="V248" s="146"/>
      <c r="W248" s="146"/>
      <c r="X248" s="146"/>
      <c r="Y248" s="146"/>
      <c r="Z248" s="146"/>
      <c r="AA248" s="146"/>
    </row>
    <row r="249" spans="1:27" s="2" customFormat="1" x14ac:dyDescent="0.25">
      <c r="A249" s="451"/>
      <c r="B249" s="452"/>
      <c r="C249" s="452"/>
      <c r="D249" s="452"/>
      <c r="E249" s="452"/>
      <c r="F249" s="452"/>
      <c r="G249" s="452"/>
      <c r="H249" s="452"/>
      <c r="I249" s="152"/>
      <c r="J249" s="146"/>
      <c r="K249" s="146"/>
      <c r="L249" s="146"/>
      <c r="M249" s="146"/>
      <c r="N249" s="146"/>
      <c r="O249" s="146"/>
      <c r="P249" s="146"/>
      <c r="Q249" s="146"/>
      <c r="R249" s="146"/>
      <c r="S249" s="146"/>
      <c r="T249" s="146"/>
      <c r="U249" s="146"/>
      <c r="V249" s="146"/>
      <c r="W249" s="146"/>
      <c r="X249" s="146"/>
      <c r="Y249" s="146"/>
      <c r="Z249" s="146"/>
      <c r="AA249" s="146"/>
    </row>
    <row r="250" spans="1:27" s="2" customFormat="1" x14ac:dyDescent="0.25">
      <c r="A250" s="451"/>
      <c r="B250" s="452"/>
      <c r="C250" s="452"/>
      <c r="D250" s="452"/>
      <c r="E250" s="452"/>
      <c r="F250" s="452"/>
      <c r="G250" s="452"/>
      <c r="H250" s="452"/>
      <c r="I250" s="152"/>
      <c r="J250" s="146"/>
      <c r="K250" s="146"/>
      <c r="L250" s="146"/>
      <c r="M250" s="146"/>
      <c r="N250" s="146"/>
      <c r="O250" s="146"/>
      <c r="P250" s="146"/>
      <c r="Q250" s="146"/>
      <c r="R250" s="146"/>
      <c r="S250" s="146"/>
      <c r="T250" s="146"/>
      <c r="U250" s="146"/>
      <c r="V250" s="146"/>
      <c r="W250" s="146"/>
      <c r="X250" s="146"/>
      <c r="Y250" s="146"/>
      <c r="Z250" s="146"/>
      <c r="AA250" s="146"/>
    </row>
    <row r="251" spans="1:27" s="2" customFormat="1" x14ac:dyDescent="0.25">
      <c r="A251" s="451"/>
      <c r="B251" s="452"/>
      <c r="C251" s="452"/>
      <c r="D251" s="452"/>
      <c r="E251" s="452"/>
      <c r="F251" s="452"/>
      <c r="G251" s="452"/>
      <c r="H251" s="452"/>
      <c r="I251" s="152"/>
      <c r="J251" s="146"/>
      <c r="K251" s="146"/>
      <c r="L251" s="146"/>
      <c r="M251" s="146"/>
      <c r="N251" s="146"/>
      <c r="O251" s="146"/>
      <c r="P251" s="146"/>
      <c r="Q251" s="146"/>
      <c r="R251" s="146"/>
      <c r="S251" s="146"/>
      <c r="T251" s="146"/>
      <c r="U251" s="146"/>
      <c r="V251" s="146"/>
      <c r="W251" s="146"/>
      <c r="X251" s="146"/>
      <c r="Y251" s="146"/>
      <c r="Z251" s="146"/>
      <c r="AA251" s="146"/>
    </row>
    <row r="252" spans="1:27" s="2" customFormat="1" ht="13" thickBot="1" x14ac:dyDescent="0.3">
      <c r="A252" s="454"/>
      <c r="B252" s="455"/>
      <c r="C252" s="456"/>
      <c r="D252" s="455"/>
      <c r="E252" s="455"/>
      <c r="F252" s="455"/>
      <c r="G252" s="455"/>
      <c r="H252" s="455"/>
      <c r="I252" s="153"/>
      <c r="J252" s="146"/>
      <c r="K252" s="146"/>
      <c r="L252" s="146"/>
      <c r="M252" s="146"/>
      <c r="N252" s="146"/>
      <c r="O252" s="146"/>
      <c r="P252" s="146"/>
      <c r="Q252" s="146"/>
      <c r="R252" s="146"/>
      <c r="S252" s="146"/>
      <c r="T252" s="146"/>
      <c r="U252" s="146"/>
      <c r="V252" s="146"/>
      <c r="W252" s="146"/>
      <c r="X252" s="146"/>
      <c r="Y252" s="146"/>
      <c r="Z252" s="146"/>
      <c r="AA252" s="146"/>
    </row>
    <row r="253" spans="1:27" s="132" customFormat="1" ht="21" customHeight="1" x14ac:dyDescent="0.3">
      <c r="A253" s="157"/>
      <c r="B253" s="157"/>
      <c r="C253" s="157"/>
      <c r="D253" s="157"/>
      <c r="E253" s="157"/>
      <c r="F253" s="157"/>
      <c r="G253" s="157"/>
      <c r="H253" s="157"/>
      <c r="I253" s="157"/>
    </row>
    <row r="254" spans="1:27" s="132" customFormat="1" ht="36" customHeight="1" x14ac:dyDescent="0.25">
      <c r="A254" s="435" t="s">
        <v>71</v>
      </c>
      <c r="B254" s="435"/>
      <c r="C254" s="435"/>
      <c r="D254" s="435"/>
      <c r="E254" s="435"/>
      <c r="F254" s="435"/>
      <c r="G254" s="435"/>
      <c r="H254" s="435"/>
      <c r="I254" s="435"/>
    </row>
    <row r="255" spans="1:27" s="132" customFormat="1" ht="16.5" customHeight="1" thickBot="1" x14ac:dyDescent="0.3">
      <c r="A255" s="158"/>
      <c r="B255" s="158"/>
      <c r="C255" s="158"/>
      <c r="D255" s="158"/>
      <c r="E255" s="158"/>
      <c r="F255" s="158"/>
      <c r="G255" s="158"/>
      <c r="H255" s="158"/>
      <c r="I255" s="158"/>
    </row>
    <row r="256" spans="1:27" s="132" customFormat="1" ht="18.75" customHeight="1" thickBot="1" x14ac:dyDescent="0.3">
      <c r="A256" s="436" t="s">
        <v>66</v>
      </c>
      <c r="B256" s="437"/>
      <c r="C256" s="437"/>
      <c r="D256" s="437"/>
      <c r="E256" s="437"/>
      <c r="F256" s="437"/>
      <c r="G256" s="437"/>
      <c r="H256" s="437"/>
      <c r="I256" s="438"/>
    </row>
    <row r="257" spans="1:27" s="132" customFormat="1" ht="52.5" customHeight="1" x14ac:dyDescent="0.25">
      <c r="A257" s="420" t="s">
        <v>160</v>
      </c>
      <c r="B257" s="421"/>
      <c r="C257" s="421"/>
      <c r="D257" s="421"/>
      <c r="E257" s="421"/>
      <c r="F257" s="421"/>
      <c r="G257" s="421"/>
      <c r="H257" s="421"/>
      <c r="I257" s="421"/>
    </row>
    <row r="258" spans="1:27" s="132" customFormat="1" ht="18.649999999999999" customHeight="1" thickBot="1" x14ac:dyDescent="0.3">
      <c r="A258" s="159"/>
      <c r="B258" s="160"/>
      <c r="C258" s="160"/>
      <c r="D258" s="160"/>
      <c r="E258" s="160"/>
      <c r="F258" s="160"/>
      <c r="G258" s="160"/>
      <c r="H258" s="160"/>
      <c r="I258" s="160"/>
    </row>
    <row r="259" spans="1:27" s="2" customFormat="1" ht="27" customHeight="1" thickBot="1" x14ac:dyDescent="0.3">
      <c r="A259" s="423" t="s">
        <v>85</v>
      </c>
      <c r="B259" s="424"/>
      <c r="C259" s="424"/>
      <c r="D259" s="424"/>
      <c r="E259" s="424"/>
      <c r="F259" s="424"/>
      <c r="G259" s="424"/>
      <c r="H259" s="425"/>
      <c r="I259" s="150">
        <f>SUM(I260:I266)</f>
        <v>0</v>
      </c>
      <c r="J259" s="146"/>
      <c r="K259" s="146"/>
      <c r="L259" s="146"/>
      <c r="M259" s="146"/>
      <c r="N259" s="146"/>
      <c r="O259" s="146"/>
      <c r="P259" s="146"/>
      <c r="Q259" s="146"/>
      <c r="R259" s="146"/>
      <c r="S259" s="146"/>
      <c r="T259" s="146"/>
      <c r="U259" s="146"/>
      <c r="V259" s="146"/>
      <c r="W259" s="146"/>
      <c r="X259" s="146"/>
      <c r="Y259" s="146"/>
      <c r="Z259" s="146"/>
      <c r="AA259" s="146"/>
    </row>
    <row r="260" spans="1:27" s="2" customFormat="1" x14ac:dyDescent="0.25">
      <c r="A260" s="442"/>
      <c r="B260" s="443"/>
      <c r="C260" s="443"/>
      <c r="D260" s="443"/>
      <c r="E260" s="443"/>
      <c r="F260" s="443"/>
      <c r="G260" s="443"/>
      <c r="H260" s="443"/>
      <c r="I260" s="151"/>
      <c r="J260" s="146"/>
      <c r="K260" s="146"/>
      <c r="L260" s="146"/>
      <c r="M260" s="146"/>
      <c r="N260" s="146"/>
      <c r="O260" s="146"/>
      <c r="P260" s="146"/>
      <c r="Q260" s="146"/>
      <c r="R260" s="146"/>
      <c r="S260" s="146"/>
      <c r="T260" s="146"/>
      <c r="U260" s="146"/>
      <c r="V260" s="146"/>
      <c r="W260" s="146"/>
      <c r="X260" s="146"/>
      <c r="Y260" s="146"/>
      <c r="Z260" s="146"/>
      <c r="AA260" s="146"/>
    </row>
    <row r="261" spans="1:27" s="2" customFormat="1" x14ac:dyDescent="0.25">
      <c r="A261" s="444"/>
      <c r="B261" s="445"/>
      <c r="C261" s="446"/>
      <c r="D261" s="447"/>
      <c r="E261" s="447"/>
      <c r="F261" s="447"/>
      <c r="G261" s="447"/>
      <c r="H261" s="445"/>
      <c r="I261" s="152"/>
      <c r="J261" s="146"/>
      <c r="K261" s="146"/>
      <c r="L261" s="146"/>
      <c r="M261" s="146"/>
      <c r="N261" s="146"/>
      <c r="O261" s="146"/>
      <c r="P261" s="146"/>
      <c r="Q261" s="146"/>
      <c r="R261" s="146"/>
      <c r="S261" s="146"/>
      <c r="T261" s="146"/>
      <c r="U261" s="146"/>
      <c r="V261" s="146"/>
      <c r="W261" s="146"/>
      <c r="X261" s="146"/>
      <c r="Y261" s="146"/>
      <c r="Z261" s="146"/>
      <c r="AA261" s="146"/>
    </row>
    <row r="262" spans="1:27" s="2" customFormat="1" x14ac:dyDescent="0.25">
      <c r="A262" s="451"/>
      <c r="B262" s="452"/>
      <c r="C262" s="452"/>
      <c r="D262" s="452"/>
      <c r="E262" s="452"/>
      <c r="F262" s="452"/>
      <c r="G262" s="452"/>
      <c r="H262" s="452"/>
      <c r="I262" s="152"/>
      <c r="J262" s="146"/>
      <c r="K262" s="146"/>
      <c r="L262" s="146"/>
      <c r="M262" s="146"/>
      <c r="N262" s="146"/>
      <c r="O262" s="146"/>
      <c r="P262" s="146"/>
      <c r="Q262" s="146"/>
      <c r="R262" s="146"/>
      <c r="S262" s="146"/>
      <c r="T262" s="146"/>
      <c r="U262" s="146"/>
      <c r="V262" s="146"/>
      <c r="W262" s="146"/>
      <c r="X262" s="146"/>
      <c r="Y262" s="146"/>
      <c r="Z262" s="146"/>
      <c r="AA262" s="146"/>
    </row>
    <row r="263" spans="1:27" s="2" customFormat="1" x14ac:dyDescent="0.25">
      <c r="A263" s="451"/>
      <c r="B263" s="452"/>
      <c r="C263" s="452"/>
      <c r="D263" s="452"/>
      <c r="E263" s="452"/>
      <c r="F263" s="452"/>
      <c r="G263" s="452"/>
      <c r="H263" s="452"/>
      <c r="I263" s="152"/>
      <c r="J263" s="146"/>
      <c r="K263" s="146"/>
      <c r="L263" s="146"/>
      <c r="M263" s="146"/>
      <c r="N263" s="146"/>
      <c r="O263" s="146"/>
      <c r="P263" s="146"/>
      <c r="Q263" s="146"/>
      <c r="R263" s="146"/>
      <c r="S263" s="146"/>
      <c r="T263" s="146"/>
      <c r="U263" s="146"/>
      <c r="V263" s="146"/>
      <c r="W263" s="146"/>
      <c r="X263" s="146"/>
      <c r="Y263" s="146"/>
      <c r="Z263" s="146"/>
      <c r="AA263" s="146"/>
    </row>
    <row r="264" spans="1:27" s="2" customFormat="1" x14ac:dyDescent="0.25">
      <c r="A264" s="451"/>
      <c r="B264" s="452"/>
      <c r="C264" s="452"/>
      <c r="D264" s="452"/>
      <c r="E264" s="452"/>
      <c r="F264" s="452"/>
      <c r="G264" s="452"/>
      <c r="H264" s="452"/>
      <c r="I264" s="152"/>
      <c r="J264" s="146"/>
      <c r="K264" s="146"/>
      <c r="L264" s="146"/>
      <c r="M264" s="146"/>
      <c r="N264" s="146"/>
      <c r="O264" s="146"/>
      <c r="P264" s="146"/>
      <c r="Q264" s="146"/>
      <c r="R264" s="146"/>
      <c r="S264" s="146"/>
      <c r="T264" s="146"/>
      <c r="U264" s="146"/>
      <c r="V264" s="146"/>
      <c r="W264" s="146"/>
      <c r="X264" s="146"/>
      <c r="Y264" s="146"/>
      <c r="Z264" s="146"/>
      <c r="AA264" s="146"/>
    </row>
    <row r="265" spans="1:27" s="2" customFormat="1" x14ac:dyDescent="0.25">
      <c r="A265" s="451"/>
      <c r="B265" s="452"/>
      <c r="C265" s="452"/>
      <c r="D265" s="452"/>
      <c r="E265" s="452"/>
      <c r="F265" s="452"/>
      <c r="G265" s="452"/>
      <c r="H265" s="452"/>
      <c r="I265" s="152"/>
      <c r="J265" s="146"/>
      <c r="K265" s="146"/>
      <c r="L265" s="146"/>
      <c r="M265" s="146"/>
      <c r="N265" s="146"/>
      <c r="O265" s="146"/>
      <c r="P265" s="146"/>
      <c r="Q265" s="146"/>
      <c r="R265" s="146"/>
      <c r="S265" s="146"/>
      <c r="T265" s="146"/>
      <c r="U265" s="146"/>
      <c r="V265" s="146"/>
      <c r="W265" s="146"/>
      <c r="X265" s="146"/>
      <c r="Y265" s="146"/>
      <c r="Z265" s="146"/>
      <c r="AA265" s="146"/>
    </row>
    <row r="266" spans="1:27" s="2" customFormat="1" ht="13" thickBot="1" x14ac:dyDescent="0.3">
      <c r="A266" s="454"/>
      <c r="B266" s="455"/>
      <c r="C266" s="456"/>
      <c r="D266" s="455"/>
      <c r="E266" s="455"/>
      <c r="F266" s="455"/>
      <c r="G266" s="455"/>
      <c r="H266" s="455"/>
      <c r="I266" s="153"/>
      <c r="J266" s="146"/>
      <c r="K266" s="146"/>
      <c r="L266" s="146"/>
      <c r="M266" s="146"/>
      <c r="N266" s="146"/>
      <c r="O266" s="146"/>
      <c r="P266" s="146"/>
      <c r="Q266" s="146"/>
      <c r="R266" s="146"/>
      <c r="S266" s="146"/>
      <c r="T266" s="146"/>
      <c r="U266" s="146"/>
      <c r="V266" s="146"/>
      <c r="W266" s="146"/>
      <c r="X266" s="146"/>
      <c r="Y266" s="146"/>
      <c r="Z266" s="146"/>
      <c r="AA266" s="146"/>
    </row>
    <row r="267" spans="1:27" s="132" customFormat="1" ht="18.649999999999999" customHeight="1" x14ac:dyDescent="0.25">
      <c r="A267" s="159"/>
      <c r="B267" s="160"/>
      <c r="C267" s="160"/>
      <c r="D267" s="160"/>
      <c r="E267" s="160"/>
      <c r="F267" s="160"/>
      <c r="G267" s="160"/>
      <c r="H267" s="160"/>
      <c r="I267" s="160"/>
    </row>
    <row r="268" spans="1:27" s="132" customFormat="1" ht="24" customHeight="1" x14ac:dyDescent="0.25">
      <c r="A268" s="457"/>
      <c r="B268" s="457"/>
      <c r="C268" s="457"/>
      <c r="D268" s="457"/>
      <c r="E268" s="457"/>
      <c r="F268" s="457"/>
      <c r="G268" s="457"/>
      <c r="H268" s="457"/>
      <c r="I268" s="457"/>
    </row>
    <row r="269" spans="1:27" s="132" customFormat="1" ht="12.75" customHeight="1" x14ac:dyDescent="0.3">
      <c r="A269" s="458" t="s">
        <v>133</v>
      </c>
      <c r="B269" s="302"/>
      <c r="C269" s="302"/>
      <c r="D269" s="302"/>
      <c r="E269" s="302"/>
      <c r="F269" s="302"/>
      <c r="G269" s="302"/>
      <c r="H269" s="302"/>
      <c r="I269" s="302"/>
    </row>
    <row r="270" spans="1:27" s="132" customFormat="1" x14ac:dyDescent="0.25"/>
    <row r="271" spans="1:27" s="34" customFormat="1" ht="30" customHeight="1" x14ac:dyDescent="0.25">
      <c r="A271" s="360" t="s">
        <v>72</v>
      </c>
      <c r="B271" s="361"/>
      <c r="C271" s="361"/>
      <c r="D271" s="361"/>
      <c r="E271" s="361"/>
      <c r="F271" s="361"/>
      <c r="G271" s="361"/>
      <c r="H271" s="361"/>
      <c r="I271" s="362"/>
    </row>
    <row r="272" spans="1:27" s="34" customFormat="1" ht="30" customHeight="1" x14ac:dyDescent="0.25">
      <c r="A272" s="7" t="s">
        <v>56</v>
      </c>
      <c r="B272" s="357" t="s">
        <v>57</v>
      </c>
      <c r="C272" s="358"/>
      <c r="D272" s="359" t="s">
        <v>58</v>
      </c>
      <c r="E272" s="359"/>
      <c r="F272" s="359" t="s">
        <v>59</v>
      </c>
      <c r="G272" s="359"/>
      <c r="H272" s="359" t="s">
        <v>60</v>
      </c>
      <c r="I272" s="359"/>
    </row>
    <row r="273" spans="1:9" s="34" customFormat="1" x14ac:dyDescent="0.25">
      <c r="A273" s="459">
        <f>C120</f>
        <v>0</v>
      </c>
      <c r="B273" s="349">
        <f>+A273*75/100</f>
        <v>0</v>
      </c>
      <c r="C273" s="350"/>
      <c r="D273" s="364">
        <f>+A273*25/100</f>
        <v>0</v>
      </c>
      <c r="E273" s="364"/>
      <c r="F273" s="364">
        <v>0</v>
      </c>
      <c r="G273" s="364"/>
      <c r="H273" s="364">
        <v>0</v>
      </c>
      <c r="I273" s="364"/>
    </row>
    <row r="274" spans="1:9" s="34" customFormat="1" x14ac:dyDescent="0.25">
      <c r="A274" s="459"/>
      <c r="B274" s="351"/>
      <c r="C274" s="352"/>
      <c r="D274" s="364"/>
      <c r="E274" s="364"/>
      <c r="F274" s="364"/>
      <c r="G274" s="364"/>
      <c r="H274" s="364"/>
      <c r="I274" s="364"/>
    </row>
    <row r="275" spans="1:9" s="34" customFormat="1" x14ac:dyDescent="0.25">
      <c r="A275" s="353"/>
      <c r="B275" s="354"/>
      <c r="C275" s="354"/>
      <c r="D275" s="354"/>
      <c r="E275" s="354"/>
      <c r="F275" s="354"/>
      <c r="G275" s="354"/>
      <c r="H275" s="354"/>
      <c r="I275" s="354"/>
    </row>
    <row r="276" spans="1:9" s="34" customFormat="1" ht="30" customHeight="1" x14ac:dyDescent="0.25">
      <c r="A276" s="360" t="s">
        <v>73</v>
      </c>
      <c r="B276" s="361"/>
      <c r="C276" s="361"/>
      <c r="D276" s="361"/>
      <c r="E276" s="361"/>
      <c r="F276" s="361"/>
      <c r="G276" s="361"/>
      <c r="H276" s="361"/>
      <c r="I276" s="362"/>
    </row>
    <row r="277" spans="1:9" s="34" customFormat="1" ht="30" customHeight="1" x14ac:dyDescent="0.25">
      <c r="A277" s="7" t="s">
        <v>56</v>
      </c>
      <c r="B277" s="357" t="s">
        <v>57</v>
      </c>
      <c r="C277" s="358"/>
      <c r="D277" s="359" t="s">
        <v>58</v>
      </c>
      <c r="E277" s="359"/>
      <c r="F277" s="359" t="s">
        <v>59</v>
      </c>
      <c r="G277" s="359"/>
      <c r="H277" s="359" t="s">
        <v>60</v>
      </c>
      <c r="I277" s="359"/>
    </row>
    <row r="278" spans="1:9" s="34" customFormat="1" x14ac:dyDescent="0.25">
      <c r="A278" s="459">
        <f>C121</f>
        <v>0</v>
      </c>
      <c r="B278" s="349">
        <f>+A278*75/100</f>
        <v>0</v>
      </c>
      <c r="C278" s="350"/>
      <c r="D278" s="364">
        <f>+A278*25/100</f>
        <v>0</v>
      </c>
      <c r="E278" s="364"/>
      <c r="F278" s="364">
        <v>0</v>
      </c>
      <c r="G278" s="364"/>
      <c r="H278" s="364">
        <v>0</v>
      </c>
      <c r="I278" s="364"/>
    </row>
    <row r="279" spans="1:9" s="34" customFormat="1" x14ac:dyDescent="0.25">
      <c r="A279" s="459"/>
      <c r="B279" s="351"/>
      <c r="C279" s="352"/>
      <c r="D279" s="364"/>
      <c r="E279" s="364"/>
      <c r="F279" s="364"/>
      <c r="G279" s="364"/>
      <c r="H279" s="364"/>
      <c r="I279" s="364"/>
    </row>
    <row r="280" spans="1:9" s="34" customFormat="1" ht="13" x14ac:dyDescent="0.25">
      <c r="A280" s="161"/>
      <c r="B280" s="162"/>
      <c r="C280" s="162"/>
      <c r="D280" s="162"/>
      <c r="E280" s="162"/>
      <c r="F280" s="162"/>
      <c r="G280" s="162"/>
      <c r="H280" s="162"/>
      <c r="I280" s="162"/>
    </row>
    <row r="281" spans="1:9" s="34" customFormat="1" ht="30" customHeight="1" x14ac:dyDescent="0.25">
      <c r="A281" s="360" t="s">
        <v>88</v>
      </c>
      <c r="B281" s="361"/>
      <c r="C281" s="361"/>
      <c r="D281" s="361"/>
      <c r="E281" s="361"/>
      <c r="F281" s="361"/>
      <c r="G281" s="361"/>
      <c r="H281" s="361"/>
      <c r="I281" s="362"/>
    </row>
    <row r="282" spans="1:9" s="34" customFormat="1" ht="30" customHeight="1" x14ac:dyDescent="0.25">
      <c r="A282" s="7" t="s">
        <v>56</v>
      </c>
      <c r="B282" s="357" t="s">
        <v>57</v>
      </c>
      <c r="C282" s="358"/>
      <c r="D282" s="359" t="s">
        <v>58</v>
      </c>
      <c r="E282" s="359"/>
      <c r="F282" s="359" t="s">
        <v>59</v>
      </c>
      <c r="G282" s="359"/>
      <c r="H282" s="359" t="s">
        <v>60</v>
      </c>
      <c r="I282" s="359"/>
    </row>
    <row r="283" spans="1:9" s="34" customFormat="1" x14ac:dyDescent="0.25">
      <c r="A283" s="459">
        <f>+A278-A288</f>
        <v>0</v>
      </c>
      <c r="B283" s="349">
        <f>+A283*75/100</f>
        <v>0</v>
      </c>
      <c r="C283" s="350"/>
      <c r="D283" s="364">
        <f>+A283*25/100</f>
        <v>0</v>
      </c>
      <c r="E283" s="364"/>
      <c r="F283" s="364">
        <v>0</v>
      </c>
      <c r="G283" s="364"/>
      <c r="H283" s="364">
        <v>0</v>
      </c>
      <c r="I283" s="364"/>
    </row>
    <row r="284" spans="1:9" s="34" customFormat="1" x14ac:dyDescent="0.25">
      <c r="A284" s="459"/>
      <c r="B284" s="351"/>
      <c r="C284" s="352"/>
      <c r="D284" s="364"/>
      <c r="E284" s="364"/>
      <c r="F284" s="364"/>
      <c r="G284" s="364"/>
      <c r="H284" s="364"/>
      <c r="I284" s="364"/>
    </row>
    <row r="285" spans="1:9" s="34" customFormat="1" x14ac:dyDescent="0.25"/>
    <row r="286" spans="1:9" s="34" customFormat="1" ht="30" customHeight="1" x14ac:dyDescent="0.25">
      <c r="A286" s="360" t="s">
        <v>74</v>
      </c>
      <c r="B286" s="361"/>
      <c r="C286" s="361"/>
      <c r="D286" s="361"/>
      <c r="E286" s="361"/>
      <c r="F286" s="361"/>
      <c r="G286" s="361"/>
      <c r="H286" s="361"/>
      <c r="I286" s="362"/>
    </row>
    <row r="287" spans="1:9" s="34" customFormat="1" ht="30" customHeight="1" x14ac:dyDescent="0.25">
      <c r="A287" s="7" t="s">
        <v>56</v>
      </c>
      <c r="B287" s="357" t="s">
        <v>57</v>
      </c>
      <c r="C287" s="358"/>
      <c r="D287" s="359" t="s">
        <v>58</v>
      </c>
      <c r="E287" s="359"/>
      <c r="F287" s="359" t="s">
        <v>59</v>
      </c>
      <c r="G287" s="359"/>
      <c r="H287" s="359" t="s">
        <v>60</v>
      </c>
      <c r="I287" s="359"/>
    </row>
    <row r="288" spans="1:9" s="34" customFormat="1" x14ac:dyDescent="0.25">
      <c r="A288" s="459">
        <f>+I184+I201+I218+I245+I259</f>
        <v>0</v>
      </c>
      <c r="B288" s="349">
        <f>+A288*75/100</f>
        <v>0</v>
      </c>
      <c r="C288" s="350"/>
      <c r="D288" s="364">
        <f>+A288*25/100</f>
        <v>0</v>
      </c>
      <c r="E288" s="364"/>
      <c r="F288" s="364">
        <v>0</v>
      </c>
      <c r="G288" s="364"/>
      <c r="H288" s="364">
        <v>0</v>
      </c>
      <c r="I288" s="364"/>
    </row>
    <row r="289" spans="1:9" s="34" customFormat="1" x14ac:dyDescent="0.25">
      <c r="A289" s="459"/>
      <c r="B289" s="351"/>
      <c r="C289" s="352"/>
      <c r="D289" s="364"/>
      <c r="E289" s="364"/>
      <c r="F289" s="364"/>
      <c r="G289" s="364"/>
      <c r="H289" s="364"/>
      <c r="I289" s="364"/>
    </row>
    <row r="290" spans="1:9" s="132" customFormat="1" x14ac:dyDescent="0.25"/>
    <row r="291" spans="1:9" s="132" customFormat="1" x14ac:dyDescent="0.25"/>
    <row r="292" spans="1:9" s="132" customFormat="1" x14ac:dyDescent="0.25"/>
    <row r="293" spans="1:9" s="132" customFormat="1" ht="16" x14ac:dyDescent="0.25">
      <c r="A293" s="163">
        <v>1</v>
      </c>
      <c r="B293" s="461" t="s">
        <v>161</v>
      </c>
      <c r="C293" s="461"/>
      <c r="E293" s="268"/>
    </row>
    <row r="294" spans="1:9" s="132" customFormat="1" ht="16" x14ac:dyDescent="0.25">
      <c r="A294" s="163">
        <v>2</v>
      </c>
      <c r="B294" s="461" t="s">
        <v>162</v>
      </c>
      <c r="C294" s="461"/>
      <c r="E294" s="9"/>
    </row>
    <row r="295" spans="1:9" s="132" customFormat="1" ht="16" x14ac:dyDescent="0.3">
      <c r="A295" s="163">
        <v>3</v>
      </c>
      <c r="B295" s="461" t="s">
        <v>163</v>
      </c>
      <c r="C295" s="461"/>
      <c r="E295" s="269"/>
    </row>
    <row r="296" spans="1:9" s="132" customFormat="1" x14ac:dyDescent="0.25">
      <c r="A296" s="164"/>
    </row>
    <row r="297" spans="1:9" s="132" customFormat="1" ht="13" x14ac:dyDescent="0.25">
      <c r="B297" s="146"/>
      <c r="C297" s="146"/>
      <c r="D297" s="146"/>
      <c r="E297" s="146"/>
      <c r="F297" s="462" t="s">
        <v>222</v>
      </c>
      <c r="G297" s="462"/>
      <c r="H297" s="462"/>
      <c r="I297" s="462"/>
    </row>
    <row r="298" spans="1:9" s="132" customFormat="1" ht="13" x14ac:dyDescent="0.25">
      <c r="B298" s="146"/>
      <c r="C298" s="146"/>
      <c r="D298" s="146"/>
      <c r="E298" s="146"/>
      <c r="F298" s="462"/>
      <c r="G298" s="462"/>
      <c r="H298" s="462"/>
      <c r="I298" s="462"/>
    </row>
    <row r="299" spans="1:9" s="132" customFormat="1" ht="13" x14ac:dyDescent="0.25">
      <c r="A299" s="146"/>
      <c r="B299" s="146"/>
      <c r="C299" s="146"/>
      <c r="D299" s="146"/>
      <c r="E299" s="146"/>
      <c r="F299" s="462"/>
      <c r="G299" s="462"/>
      <c r="H299" s="462"/>
      <c r="I299" s="462"/>
    </row>
    <row r="300" spans="1:9" s="132" customFormat="1" x14ac:dyDescent="0.25">
      <c r="A300" s="463" t="s">
        <v>223</v>
      </c>
      <c r="B300" s="463"/>
      <c r="C300" s="463"/>
      <c r="D300" s="463"/>
      <c r="E300" s="463"/>
      <c r="F300" s="463"/>
      <c r="G300" s="463"/>
      <c r="H300" s="463"/>
      <c r="I300" s="463"/>
    </row>
    <row r="301" spans="1:9" s="132" customFormat="1" ht="63.75" customHeight="1" x14ac:dyDescent="0.25">
      <c r="A301" s="460"/>
      <c r="B301" s="460"/>
      <c r="C301" s="460"/>
      <c r="D301" s="460"/>
      <c r="E301" s="460"/>
      <c r="F301" s="460"/>
      <c r="G301" s="460"/>
      <c r="H301" s="460"/>
      <c r="I301" s="460"/>
    </row>
    <row r="302" spans="1:9" s="132" customFormat="1" x14ac:dyDescent="0.25">
      <c r="A302" s="165"/>
      <c r="B302" s="146"/>
      <c r="C302" s="146"/>
      <c r="D302" s="146"/>
      <c r="E302" s="146"/>
      <c r="F302" s="146"/>
      <c r="G302" s="146"/>
      <c r="H302" s="146"/>
    </row>
    <row r="303" spans="1:9" s="132" customFormat="1" x14ac:dyDescent="0.25"/>
    <row r="304" spans="1:9" s="132" customFormat="1" x14ac:dyDescent="0.25"/>
    <row r="305" s="132" customFormat="1" x14ac:dyDescent="0.25"/>
    <row r="306" s="132" customFormat="1" x14ac:dyDescent="0.25"/>
    <row r="307" s="132" customFormat="1" x14ac:dyDescent="0.25"/>
    <row r="308" s="132" customFormat="1" x14ac:dyDescent="0.25"/>
    <row r="309" s="132" customFormat="1" x14ac:dyDescent="0.25"/>
    <row r="310" s="132" customFormat="1" x14ac:dyDescent="0.25"/>
    <row r="311" s="132" customFormat="1" x14ac:dyDescent="0.25"/>
    <row r="312" s="132" customFormat="1" x14ac:dyDescent="0.25"/>
    <row r="313" s="132" customFormat="1" x14ac:dyDescent="0.25"/>
    <row r="314" s="132" customFormat="1" x14ac:dyDescent="0.25"/>
    <row r="315" s="132" customFormat="1" x14ac:dyDescent="0.25"/>
    <row r="316" s="132" customFormat="1" x14ac:dyDescent="0.25"/>
    <row r="317" s="132" customFormat="1" x14ac:dyDescent="0.25"/>
    <row r="318" s="132" customFormat="1" x14ac:dyDescent="0.25"/>
    <row r="319" s="132" customFormat="1" x14ac:dyDescent="0.25"/>
    <row r="320" s="132" customFormat="1" x14ac:dyDescent="0.25"/>
    <row r="321" s="132" customFormat="1" x14ac:dyDescent="0.25"/>
    <row r="322" s="132" customFormat="1" x14ac:dyDescent="0.25"/>
    <row r="323" s="132" customFormat="1" x14ac:dyDescent="0.25"/>
    <row r="324" s="132" customFormat="1" x14ac:dyDescent="0.25"/>
    <row r="325" s="132" customFormat="1" x14ac:dyDescent="0.25"/>
    <row r="326" s="132" customFormat="1" x14ac:dyDescent="0.25"/>
    <row r="327" s="132" customFormat="1" x14ac:dyDescent="0.25"/>
    <row r="328" s="132" customFormat="1" x14ac:dyDescent="0.25"/>
    <row r="329" s="132" customFormat="1" x14ac:dyDescent="0.25"/>
    <row r="330" s="132" customFormat="1" x14ac:dyDescent="0.25"/>
    <row r="331" s="132" customFormat="1" x14ac:dyDescent="0.25"/>
    <row r="332" s="132" customFormat="1" x14ac:dyDescent="0.25"/>
    <row r="333" s="132" customFormat="1" x14ac:dyDescent="0.25"/>
    <row r="334" s="132" customFormat="1" x14ac:dyDescent="0.25"/>
  </sheetData>
  <mergeCells count="295">
    <mergeCell ref="A301:I301"/>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 ref="A300:I300"/>
    <mergeCell ref="B282:C282"/>
    <mergeCell ref="D282:E282"/>
    <mergeCell ref="F282:G282"/>
    <mergeCell ref="H282:I282"/>
    <mergeCell ref="A283:A284"/>
    <mergeCell ref="B283:C284"/>
    <mergeCell ref="D283:E284"/>
    <mergeCell ref="F283:G284"/>
    <mergeCell ref="H283:I284"/>
    <mergeCell ref="A278:A279"/>
    <mergeCell ref="B278:C279"/>
    <mergeCell ref="D278:E279"/>
    <mergeCell ref="F278:G279"/>
    <mergeCell ref="H278:I279"/>
    <mergeCell ref="A281:I281"/>
    <mergeCell ref="A275:I275"/>
    <mergeCell ref="A276:I276"/>
    <mergeCell ref="B277:C277"/>
    <mergeCell ref="D277:E277"/>
    <mergeCell ref="F277:G277"/>
    <mergeCell ref="H277:I277"/>
    <mergeCell ref="A271:I271"/>
    <mergeCell ref="B272:C272"/>
    <mergeCell ref="D272:E272"/>
    <mergeCell ref="F272:G272"/>
    <mergeCell ref="H272:I272"/>
    <mergeCell ref="A273:A274"/>
    <mergeCell ref="B273:C274"/>
    <mergeCell ref="D273:E274"/>
    <mergeCell ref="F273:G274"/>
    <mergeCell ref="H273:I274"/>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00:I200"/>
    <mergeCell ref="A201:H201"/>
    <mergeCell ref="A202:B202"/>
    <mergeCell ref="C202:H202"/>
    <mergeCell ref="A203:B203"/>
    <mergeCell ref="C203:H203"/>
    <mergeCell ref="A193:B193"/>
    <mergeCell ref="C193:H193"/>
    <mergeCell ref="A194:I194"/>
    <mergeCell ref="A196:I196"/>
    <mergeCell ref="A198:I198"/>
    <mergeCell ref="A199:I199"/>
    <mergeCell ref="A190:B190"/>
    <mergeCell ref="C190:H190"/>
    <mergeCell ref="A191:B191"/>
    <mergeCell ref="C191:H191"/>
    <mergeCell ref="A192:B192"/>
    <mergeCell ref="C192:H192"/>
    <mergeCell ref="A187:B187"/>
    <mergeCell ref="C187:H187"/>
    <mergeCell ref="A188:B188"/>
    <mergeCell ref="C188:H188"/>
    <mergeCell ref="A189:B189"/>
    <mergeCell ref="C189:H189"/>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38:I138"/>
    <mergeCell ref="A140:I140"/>
    <mergeCell ref="A145:A150"/>
    <mergeCell ref="B145:I145"/>
    <mergeCell ref="B146:I146"/>
    <mergeCell ref="B147:C147"/>
    <mergeCell ref="H147:I147"/>
    <mergeCell ref="B148:C150"/>
    <mergeCell ref="D148:D150"/>
    <mergeCell ref="E148:E150"/>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J15"/>
    <mergeCell ref="A16:J16"/>
    <mergeCell ref="A19:I20"/>
    <mergeCell ref="A23:I23"/>
    <mergeCell ref="A24:I24"/>
  </mergeCells>
  <printOptions horizontalCentered="1"/>
  <pageMargins left="0.70866141732283472" right="0.70866141732283472" top="0.9055118110236221" bottom="0.74803149606299213" header="0.31496062992125984" footer="0.31496062992125984"/>
  <pageSetup paperSize="9" scale="48"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view="pageBreakPreview" topLeftCell="A489" zoomScale="70" zoomScaleNormal="70" zoomScaleSheetLayoutView="70" workbookViewId="0">
      <selection activeCell="R492" sqref="R492"/>
    </sheetView>
  </sheetViews>
  <sheetFormatPr defaultColWidth="9.1796875" defaultRowHeight="12.5" x14ac:dyDescent="0.25"/>
  <cols>
    <col min="1" max="1" width="21.1796875" style="32" customWidth="1"/>
    <col min="2" max="2" width="15.1796875" style="32" customWidth="1"/>
    <col min="3" max="3" width="14.54296875" style="32" customWidth="1"/>
    <col min="4" max="4" width="15.81640625" style="32" customWidth="1"/>
    <col min="5" max="5" width="11.7265625" style="32" customWidth="1"/>
    <col min="6" max="6" width="10.7265625" style="32" customWidth="1"/>
    <col min="7" max="7" width="12" style="32" customWidth="1"/>
    <col min="8" max="8" width="10.26953125" style="32" customWidth="1"/>
    <col min="9" max="9" width="23.7265625" style="32" customWidth="1"/>
    <col min="10" max="22" width="9.1796875" style="34"/>
    <col min="23" max="16384" width="9.1796875" style="32"/>
  </cols>
  <sheetData>
    <row r="1" spans="1:9" x14ac:dyDescent="0.25">
      <c r="A1" s="34"/>
      <c r="B1" s="34"/>
      <c r="C1" s="34"/>
      <c r="D1" s="34"/>
      <c r="E1" s="34"/>
      <c r="F1" s="34"/>
      <c r="G1" s="34"/>
      <c r="H1" s="34"/>
      <c r="I1" s="34"/>
    </row>
    <row r="2" spans="1:9" x14ac:dyDescent="0.25">
      <c r="B2" s="34"/>
      <c r="C2" s="34"/>
      <c r="D2" s="34"/>
      <c r="E2" s="34"/>
      <c r="F2" s="34"/>
      <c r="G2" s="34"/>
      <c r="H2" s="34"/>
      <c r="I2" s="34"/>
    </row>
    <row r="3" spans="1:9" ht="25.5" customHeight="1" x14ac:dyDescent="0.25">
      <c r="A3" s="34"/>
      <c r="B3" s="34"/>
      <c r="C3" s="34"/>
      <c r="D3" s="34"/>
      <c r="E3" s="34"/>
      <c r="F3" s="34"/>
      <c r="G3" s="34"/>
      <c r="H3" s="34"/>
      <c r="I3" s="34"/>
    </row>
    <row r="4" spans="1:9" ht="18" customHeight="1" x14ac:dyDescent="0.25">
      <c r="A4" s="34"/>
      <c r="B4" s="34"/>
      <c r="C4" s="34"/>
      <c r="D4" s="34"/>
      <c r="E4" s="34"/>
      <c r="F4" s="34"/>
      <c r="G4" s="34"/>
      <c r="H4" s="34"/>
      <c r="I4" s="34"/>
    </row>
    <row r="5" spans="1:9" x14ac:dyDescent="0.25">
      <c r="A5" s="34"/>
      <c r="B5" s="34"/>
      <c r="C5" s="34"/>
      <c r="D5" s="34"/>
      <c r="E5" s="34"/>
      <c r="F5" s="34"/>
      <c r="G5" s="34"/>
      <c r="H5" s="34"/>
      <c r="I5" s="34"/>
    </row>
    <row r="6" spans="1:9" x14ac:dyDescent="0.25">
      <c r="A6" s="34"/>
      <c r="B6" s="34"/>
      <c r="C6" s="34"/>
      <c r="D6" s="34"/>
      <c r="E6" s="34"/>
      <c r="F6" s="34"/>
      <c r="G6" s="34"/>
      <c r="H6" s="34"/>
      <c r="I6" s="34"/>
    </row>
    <row r="7" spans="1:9" x14ac:dyDescent="0.25">
      <c r="A7" s="34"/>
      <c r="B7" s="34"/>
      <c r="C7" s="34"/>
      <c r="D7" s="34"/>
      <c r="E7" s="34"/>
      <c r="F7" s="34"/>
      <c r="G7" s="34"/>
      <c r="H7" s="34"/>
      <c r="I7" s="34"/>
    </row>
    <row r="8" spans="1:9" x14ac:dyDescent="0.25">
      <c r="A8" s="34"/>
      <c r="B8" s="34"/>
      <c r="C8" s="34"/>
      <c r="D8" s="34"/>
      <c r="E8" s="34"/>
      <c r="F8" s="34"/>
      <c r="G8" s="34"/>
      <c r="H8" s="34"/>
      <c r="I8" s="34"/>
    </row>
    <row r="9" spans="1:9" x14ac:dyDescent="0.25">
      <c r="A9" s="34"/>
      <c r="B9" s="34"/>
      <c r="C9" s="34"/>
      <c r="D9" s="34"/>
      <c r="E9" s="34"/>
      <c r="F9" s="34"/>
      <c r="G9" s="34"/>
      <c r="H9" s="34"/>
      <c r="I9" s="34"/>
    </row>
    <row r="10" spans="1:9" x14ac:dyDescent="0.25">
      <c r="A10" s="34"/>
      <c r="B10" s="34"/>
      <c r="C10" s="34"/>
      <c r="D10" s="34"/>
      <c r="E10" s="34"/>
      <c r="F10" s="34"/>
      <c r="G10" s="34"/>
      <c r="H10" s="34"/>
      <c r="I10" s="34"/>
    </row>
    <row r="11" spans="1:9" x14ac:dyDescent="0.25">
      <c r="A11" s="34"/>
      <c r="B11" s="34"/>
      <c r="C11" s="34"/>
      <c r="D11" s="34"/>
      <c r="E11" s="34"/>
      <c r="F11" s="34"/>
      <c r="G11" s="34"/>
      <c r="H11" s="34"/>
      <c r="I11" s="34"/>
    </row>
    <row r="12" spans="1:9" ht="36" customHeight="1" x14ac:dyDescent="0.25">
      <c r="A12" s="300" t="s">
        <v>128</v>
      </c>
      <c r="B12" s="300"/>
      <c r="C12" s="300"/>
      <c r="D12" s="300"/>
      <c r="E12" s="300"/>
      <c r="F12" s="300"/>
      <c r="G12" s="300"/>
      <c r="H12" s="300"/>
      <c r="I12" s="300"/>
    </row>
    <row r="13" spans="1:9" x14ac:dyDescent="0.25">
      <c r="A13" s="34"/>
      <c r="B13" s="34"/>
      <c r="C13" s="34"/>
      <c r="D13" s="34"/>
      <c r="E13" s="34"/>
      <c r="F13" s="34"/>
      <c r="G13" s="34"/>
      <c r="H13" s="34"/>
      <c r="I13" s="34"/>
    </row>
    <row r="14" spans="1:9" x14ac:dyDescent="0.25">
      <c r="A14" s="34"/>
      <c r="B14" s="34"/>
      <c r="C14" s="34"/>
      <c r="D14" s="34"/>
      <c r="E14" s="34"/>
      <c r="F14" s="34"/>
      <c r="G14" s="34"/>
      <c r="H14" s="34"/>
      <c r="I14" s="34"/>
    </row>
    <row r="15" spans="1:9" x14ac:dyDescent="0.25">
      <c r="A15" s="34"/>
      <c r="B15" s="464"/>
      <c r="C15" s="464"/>
      <c r="D15" s="464"/>
      <c r="E15" s="464"/>
      <c r="F15" s="464"/>
      <c r="G15" s="464"/>
      <c r="H15" s="464"/>
      <c r="I15" s="464"/>
    </row>
    <row r="16" spans="1:9" ht="106.5" customHeight="1" x14ac:dyDescent="0.25">
      <c r="A16" s="465"/>
      <c r="B16" s="465"/>
      <c r="C16" s="465"/>
      <c r="D16" s="465"/>
      <c r="E16" s="465"/>
      <c r="F16" s="465"/>
      <c r="G16" s="465"/>
      <c r="H16" s="465"/>
      <c r="I16" s="465"/>
    </row>
    <row r="17" spans="1:9" x14ac:dyDescent="0.25">
      <c r="A17" s="34"/>
      <c r="B17" s="34"/>
      <c r="C17" s="34"/>
      <c r="D17" s="34"/>
      <c r="E17" s="34"/>
      <c r="F17" s="34"/>
      <c r="G17" s="34"/>
      <c r="H17" s="34"/>
      <c r="I17" s="34"/>
    </row>
    <row r="18" spans="1:9" x14ac:dyDescent="0.25">
      <c r="A18" s="34"/>
      <c r="B18" s="34"/>
      <c r="C18" s="34"/>
      <c r="D18" s="34"/>
      <c r="E18" s="34"/>
      <c r="F18" s="34"/>
      <c r="G18" s="34"/>
      <c r="H18" s="34"/>
      <c r="I18" s="34"/>
    </row>
    <row r="19" spans="1:9" ht="23.25" customHeight="1" x14ac:dyDescent="0.25">
      <c r="A19" s="300" t="s">
        <v>202</v>
      </c>
      <c r="B19" s="300"/>
      <c r="C19" s="300"/>
      <c r="D19" s="300"/>
      <c r="E19" s="300"/>
      <c r="F19" s="300"/>
      <c r="G19" s="300"/>
      <c r="H19" s="300"/>
      <c r="I19" s="300"/>
    </row>
    <row r="20" spans="1:9" ht="40.5" customHeight="1" x14ac:dyDescent="0.25">
      <c r="A20" s="300"/>
      <c r="B20" s="300"/>
      <c r="C20" s="300"/>
      <c r="D20" s="300"/>
      <c r="E20" s="300"/>
      <c r="F20" s="300"/>
      <c r="G20" s="300"/>
      <c r="H20" s="300"/>
      <c r="I20" s="300"/>
    </row>
    <row r="21" spans="1:9" ht="38.25" customHeight="1" x14ac:dyDescent="0.25">
      <c r="B21" s="133"/>
      <c r="C21" s="133"/>
      <c r="D21" s="133"/>
      <c r="E21" s="133"/>
      <c r="F21" s="133"/>
      <c r="G21" s="133"/>
      <c r="H21" s="133"/>
      <c r="I21" s="133"/>
    </row>
    <row r="22" spans="1:9" x14ac:dyDescent="0.25">
      <c r="A22" s="34"/>
      <c r="B22" s="34"/>
      <c r="C22" s="34"/>
      <c r="D22" s="34"/>
      <c r="E22" s="34"/>
      <c r="F22" s="34"/>
      <c r="G22" s="34"/>
      <c r="H22" s="34"/>
      <c r="I22" s="34"/>
    </row>
    <row r="23" spans="1:9" ht="41.25" customHeight="1" x14ac:dyDescent="0.25">
      <c r="A23" s="300" t="s">
        <v>165</v>
      </c>
      <c r="B23" s="300"/>
      <c r="C23" s="300"/>
      <c r="D23" s="300"/>
      <c r="E23" s="300"/>
      <c r="F23" s="300"/>
      <c r="G23" s="300"/>
      <c r="H23" s="300"/>
      <c r="I23" s="300"/>
    </row>
    <row r="24" spans="1:9" ht="26.25" customHeight="1" x14ac:dyDescent="0.25">
      <c r="A24" s="300" t="s">
        <v>166</v>
      </c>
      <c r="B24" s="300"/>
      <c r="C24" s="300"/>
      <c r="D24" s="300"/>
      <c r="E24" s="300"/>
      <c r="F24" s="300"/>
      <c r="G24" s="300"/>
      <c r="H24" s="300"/>
      <c r="I24" s="300"/>
    </row>
    <row r="25" spans="1:9" ht="12.75" customHeight="1" x14ac:dyDescent="0.25">
      <c r="A25" s="34"/>
      <c r="B25" s="34"/>
      <c r="C25" s="34"/>
      <c r="D25" s="34"/>
      <c r="E25" s="34"/>
      <c r="F25" s="34"/>
      <c r="G25" s="34"/>
      <c r="H25" s="34"/>
      <c r="I25" s="34"/>
    </row>
    <row r="26" spans="1:9" ht="32.5" customHeight="1" x14ac:dyDescent="0.25">
      <c r="A26" s="300" t="s">
        <v>167</v>
      </c>
      <c r="B26" s="300"/>
      <c r="C26" s="300"/>
      <c r="D26" s="300"/>
      <c r="E26" s="300"/>
      <c r="F26" s="300"/>
      <c r="G26" s="300"/>
      <c r="H26" s="300"/>
      <c r="I26" s="300"/>
    </row>
    <row r="27" spans="1:9" ht="12.75" customHeight="1" x14ac:dyDescent="0.25">
      <c r="A27" s="34"/>
      <c r="B27" s="34"/>
      <c r="C27" s="34"/>
      <c r="D27" s="34"/>
      <c r="E27" s="34"/>
      <c r="F27" s="34"/>
      <c r="G27" s="34"/>
      <c r="H27" s="34"/>
      <c r="I27" s="34"/>
    </row>
    <row r="28" spans="1:9" ht="12.75" customHeight="1" x14ac:dyDescent="0.25">
      <c r="A28" s="34"/>
      <c r="B28" s="34"/>
      <c r="C28" s="34"/>
      <c r="D28" s="34"/>
      <c r="E28" s="34"/>
      <c r="F28" s="34"/>
      <c r="G28" s="34"/>
      <c r="H28" s="34"/>
      <c r="I28" s="34"/>
    </row>
    <row r="29" spans="1:9" ht="12.75" customHeight="1" x14ac:dyDescent="0.25">
      <c r="A29" s="34"/>
      <c r="B29" s="34"/>
      <c r="C29" s="34"/>
      <c r="D29" s="34"/>
      <c r="E29" s="34"/>
      <c r="F29" s="34"/>
      <c r="G29" s="34"/>
      <c r="H29" s="34"/>
      <c r="I29" s="34"/>
    </row>
    <row r="30" spans="1:9" ht="12.75" customHeight="1" x14ac:dyDescent="0.25">
      <c r="A30" s="34"/>
      <c r="B30" s="34"/>
      <c r="C30" s="34"/>
      <c r="D30" s="34"/>
      <c r="E30" s="34"/>
      <c r="F30" s="34"/>
      <c r="G30" s="34"/>
      <c r="H30" s="34"/>
      <c r="I30" s="34"/>
    </row>
    <row r="31" spans="1:9" x14ac:dyDescent="0.25">
      <c r="A31" s="34"/>
      <c r="B31" s="34"/>
      <c r="C31" s="34"/>
      <c r="D31" s="34"/>
      <c r="E31" s="34"/>
      <c r="F31" s="34"/>
      <c r="G31" s="34"/>
      <c r="H31" s="34"/>
      <c r="I31" s="34"/>
    </row>
    <row r="32" spans="1:9" x14ac:dyDescent="0.25">
      <c r="A32" s="34"/>
      <c r="B32" s="34"/>
      <c r="C32" s="34"/>
      <c r="D32" s="34"/>
      <c r="E32" s="34"/>
      <c r="F32" s="34"/>
      <c r="G32" s="34"/>
      <c r="H32" s="34"/>
      <c r="I32" s="34"/>
    </row>
    <row r="33" spans="1:9" ht="12.75" customHeight="1" x14ac:dyDescent="0.25">
      <c r="A33" s="34"/>
      <c r="B33" s="34"/>
      <c r="C33" s="34"/>
      <c r="D33" s="34"/>
      <c r="E33" s="34"/>
      <c r="F33" s="34"/>
      <c r="G33" s="34"/>
      <c r="H33" s="34"/>
      <c r="I33" s="34"/>
    </row>
    <row r="34" spans="1:9" x14ac:dyDescent="0.25">
      <c r="A34" s="34"/>
      <c r="B34" s="34"/>
      <c r="C34" s="34"/>
      <c r="D34" s="34"/>
      <c r="E34" s="34"/>
      <c r="F34" s="34"/>
      <c r="G34" s="34"/>
      <c r="H34" s="34"/>
      <c r="I34" s="34"/>
    </row>
    <row r="35" spans="1:9" x14ac:dyDescent="0.25">
      <c r="A35" s="34"/>
      <c r="B35" s="34"/>
      <c r="C35" s="34"/>
      <c r="D35" s="34"/>
      <c r="E35" s="34"/>
      <c r="F35" s="34"/>
      <c r="G35" s="34"/>
      <c r="H35" s="34"/>
      <c r="I35" s="34"/>
    </row>
    <row r="36" spans="1:9" x14ac:dyDescent="0.25">
      <c r="A36" s="34"/>
      <c r="B36" s="34"/>
      <c r="C36" s="34"/>
      <c r="D36" s="34"/>
      <c r="E36" s="34"/>
      <c r="F36" s="34"/>
      <c r="G36" s="34"/>
      <c r="H36" s="34"/>
      <c r="I36" s="34"/>
    </row>
    <row r="37" spans="1:9" x14ac:dyDescent="0.25">
      <c r="A37" s="34"/>
      <c r="B37" s="34"/>
      <c r="C37" s="34"/>
      <c r="D37" s="34"/>
      <c r="E37" s="34"/>
      <c r="F37" s="34"/>
      <c r="G37" s="34"/>
      <c r="H37" s="34"/>
      <c r="I37" s="34"/>
    </row>
    <row r="38" spans="1:9" ht="12.75" customHeight="1" x14ac:dyDescent="0.25">
      <c r="A38" s="34"/>
      <c r="B38" s="34"/>
      <c r="C38" s="34"/>
      <c r="D38" s="34"/>
      <c r="E38" s="34"/>
      <c r="F38" s="34"/>
      <c r="G38" s="34"/>
      <c r="H38" s="34"/>
      <c r="I38" s="34"/>
    </row>
    <row r="39" spans="1:9" ht="12.75" customHeight="1" x14ac:dyDescent="0.25">
      <c r="A39" s="34"/>
      <c r="B39" s="34"/>
      <c r="C39" s="34"/>
      <c r="D39" s="34"/>
      <c r="E39" s="34"/>
      <c r="F39" s="34"/>
      <c r="G39" s="34"/>
      <c r="H39" s="34"/>
      <c r="I39" s="34"/>
    </row>
    <row r="40" spans="1:9" ht="12.75" customHeight="1" x14ac:dyDescent="0.25">
      <c r="A40" s="34"/>
      <c r="B40" s="34"/>
      <c r="C40" s="34"/>
      <c r="D40" s="34"/>
      <c r="E40" s="34"/>
      <c r="F40" s="34"/>
      <c r="G40" s="34"/>
      <c r="H40" s="34"/>
      <c r="I40" s="34"/>
    </row>
    <row r="41" spans="1:9" ht="12.75" customHeight="1" x14ac:dyDescent="0.25">
      <c r="A41" s="34"/>
      <c r="B41" s="34"/>
      <c r="C41" s="34"/>
      <c r="D41" s="34"/>
      <c r="E41" s="34"/>
      <c r="F41" s="34"/>
      <c r="G41" s="34"/>
      <c r="H41" s="34"/>
      <c r="I41" s="34"/>
    </row>
    <row r="42" spans="1:9" ht="12.75" customHeight="1" x14ac:dyDescent="0.25">
      <c r="A42" s="34"/>
      <c r="B42" s="34"/>
      <c r="C42" s="34"/>
      <c r="D42" s="34"/>
      <c r="E42" s="34"/>
      <c r="F42" s="34"/>
      <c r="G42" s="34"/>
      <c r="H42" s="34"/>
      <c r="I42" s="34"/>
    </row>
    <row r="43" spans="1:9" ht="12.75" customHeight="1" x14ac:dyDescent="0.25">
      <c r="A43" s="34"/>
      <c r="B43" s="34"/>
      <c r="C43" s="34"/>
      <c r="D43" s="34"/>
      <c r="E43" s="34"/>
      <c r="F43" s="34"/>
      <c r="G43" s="34"/>
      <c r="H43" s="34"/>
      <c r="I43" s="34"/>
    </row>
    <row r="44" spans="1:9" ht="12.75" customHeight="1" x14ac:dyDescent="0.25">
      <c r="A44" s="34"/>
      <c r="B44" s="34"/>
      <c r="C44" s="34"/>
      <c r="D44" s="34"/>
      <c r="E44" s="34"/>
      <c r="F44" s="34"/>
      <c r="G44" s="34"/>
      <c r="H44" s="34"/>
      <c r="I44" s="34"/>
    </row>
    <row r="45" spans="1:9" ht="12.75" customHeight="1" x14ac:dyDescent="0.25">
      <c r="A45" s="34"/>
      <c r="B45" s="34"/>
      <c r="C45" s="34"/>
      <c r="D45" s="34"/>
      <c r="E45" s="34"/>
      <c r="F45" s="34"/>
      <c r="G45" s="34"/>
      <c r="H45" s="34"/>
      <c r="I45" s="34"/>
    </row>
    <row r="46" spans="1:9" ht="35.25" customHeight="1" x14ac:dyDescent="0.25">
      <c r="A46" s="301" t="s">
        <v>132</v>
      </c>
      <c r="B46" s="301"/>
      <c r="C46" s="301"/>
      <c r="D46" s="301"/>
      <c r="E46" s="301"/>
      <c r="F46" s="301"/>
      <c r="G46" s="301"/>
      <c r="H46" s="301"/>
      <c r="I46" s="301"/>
    </row>
    <row r="47" spans="1:9" ht="12.75" customHeight="1" x14ac:dyDescent="0.25">
      <c r="A47" s="34"/>
      <c r="B47" s="34"/>
      <c r="C47" s="34"/>
      <c r="D47" s="34"/>
      <c r="E47" s="34"/>
      <c r="F47" s="34"/>
      <c r="G47" s="34"/>
      <c r="H47" s="34"/>
      <c r="I47" s="34"/>
    </row>
    <row r="48" spans="1:9" ht="12.75" customHeight="1" x14ac:dyDescent="0.25">
      <c r="A48" s="34"/>
      <c r="B48" s="34"/>
      <c r="C48" s="34"/>
      <c r="D48" s="34"/>
      <c r="E48" s="34"/>
      <c r="F48" s="34"/>
      <c r="G48" s="34"/>
      <c r="H48" s="34"/>
      <c r="I48" s="34"/>
    </row>
    <row r="49" spans="1:9" ht="12.75" customHeight="1" x14ac:dyDescent="0.25">
      <c r="A49" s="343" t="str">
        <f>+_Toc465410265</f>
        <v>1 DATI RIEPILOGATIVI DELL'INTERVENTO</v>
      </c>
      <c r="B49" s="343"/>
      <c r="C49" s="343"/>
      <c r="D49" s="343"/>
      <c r="E49" s="343"/>
      <c r="F49" s="343"/>
      <c r="G49" s="343"/>
      <c r="H49" s="343"/>
      <c r="I49" s="343"/>
    </row>
    <row r="50" spans="1:9" ht="12.75" customHeight="1" x14ac:dyDescent="0.25">
      <c r="A50" s="34"/>
      <c r="B50" s="34"/>
      <c r="C50" s="34"/>
      <c r="D50" s="34"/>
      <c r="E50" s="34"/>
      <c r="F50" s="34"/>
      <c r="G50" s="34"/>
      <c r="H50" s="34"/>
      <c r="I50" s="34"/>
    </row>
    <row r="51" spans="1:9" ht="12.75" customHeight="1" x14ac:dyDescent="0.25">
      <c r="A51" s="34"/>
      <c r="B51" s="34"/>
      <c r="C51" s="34"/>
      <c r="D51" s="34"/>
      <c r="E51" s="34"/>
      <c r="F51" s="34"/>
      <c r="G51" s="34"/>
      <c r="H51" s="34"/>
      <c r="I51" s="34"/>
    </row>
    <row r="52" spans="1:9" ht="12.75" customHeight="1" x14ac:dyDescent="0.25">
      <c r="A52" s="343" t="str">
        <f>+A116</f>
        <v>2 IMPORTO DELL'OPERAZIONE/PROGETTO</v>
      </c>
      <c r="B52" s="343"/>
      <c r="C52" s="343"/>
      <c r="D52" s="343"/>
      <c r="E52" s="343"/>
      <c r="F52" s="343"/>
      <c r="G52" s="343"/>
      <c r="H52" s="343"/>
      <c r="I52" s="343"/>
    </row>
    <row r="53" spans="1:9" ht="12.75" customHeight="1" x14ac:dyDescent="0.25">
      <c r="A53" s="34"/>
      <c r="B53" s="34"/>
      <c r="C53" s="34"/>
      <c r="D53" s="34"/>
      <c r="E53" s="34"/>
      <c r="F53" s="34"/>
      <c r="G53" s="34"/>
      <c r="H53" s="34"/>
      <c r="I53" s="34"/>
    </row>
    <row r="54" spans="1:9" ht="12.75" customHeight="1" x14ac:dyDescent="0.25">
      <c r="A54" s="34"/>
      <c r="B54" s="34"/>
      <c r="C54" s="34"/>
      <c r="D54" s="34"/>
      <c r="E54" s="34"/>
      <c r="F54" s="34"/>
      <c r="G54" s="34"/>
      <c r="H54" s="34"/>
      <c r="I54" s="34"/>
    </row>
    <row r="55" spans="1:9" ht="12.75" customHeight="1" x14ac:dyDescent="0.25">
      <c r="A55" s="343" t="str">
        <f>+A125</f>
        <v>3 SINTESI DATI FINANZIARI</v>
      </c>
      <c r="B55" s="343"/>
      <c r="C55" s="343"/>
      <c r="D55" s="343"/>
      <c r="E55" s="343"/>
      <c r="F55" s="343"/>
      <c r="G55" s="343"/>
      <c r="H55" s="343"/>
      <c r="I55" s="343"/>
    </row>
    <row r="56" spans="1:9" ht="12.75" customHeight="1" x14ac:dyDescent="0.25">
      <c r="A56" s="34"/>
      <c r="B56" s="34"/>
      <c r="C56" s="34"/>
      <c r="D56" s="34"/>
      <c r="E56" s="34"/>
      <c r="F56" s="34"/>
      <c r="G56" s="34"/>
      <c r="H56" s="34"/>
      <c r="I56" s="34"/>
    </row>
    <row r="57" spans="1:9" ht="12.75" customHeight="1" x14ac:dyDescent="0.25">
      <c r="A57" s="34"/>
      <c r="B57" s="34"/>
      <c r="C57" s="34"/>
      <c r="D57" s="34"/>
      <c r="E57" s="34"/>
      <c r="F57" s="34"/>
      <c r="G57" s="34"/>
      <c r="H57" s="34"/>
      <c r="I57" s="34"/>
    </row>
    <row r="58" spans="1:9" ht="12.75" customHeight="1" x14ac:dyDescent="0.25">
      <c r="A58" s="343" t="str">
        <f>+A138</f>
        <v>4 SINTESI DEL PROGETTO</v>
      </c>
      <c r="B58" s="343"/>
      <c r="C58" s="343"/>
      <c r="D58" s="343"/>
      <c r="E58" s="343"/>
      <c r="F58" s="343"/>
      <c r="G58" s="343"/>
      <c r="H58" s="343"/>
      <c r="I58" s="343"/>
    </row>
    <row r="59" spans="1:9" ht="12.75" customHeight="1" x14ac:dyDescent="0.25">
      <c r="A59" s="34"/>
      <c r="B59" s="34"/>
      <c r="C59" s="34"/>
      <c r="D59" s="34"/>
      <c r="E59" s="34"/>
      <c r="F59" s="34"/>
      <c r="G59" s="34"/>
      <c r="H59" s="34"/>
      <c r="I59" s="34"/>
    </row>
    <row r="60" spans="1:9" ht="12.75" customHeight="1" x14ac:dyDescent="0.25">
      <c r="A60" s="34"/>
      <c r="B60" s="34"/>
      <c r="C60" s="34"/>
      <c r="D60" s="34"/>
      <c r="E60" s="34"/>
      <c r="F60" s="34"/>
      <c r="G60" s="34"/>
      <c r="H60" s="34"/>
      <c r="I60" s="34"/>
    </row>
    <row r="61" spans="1:9" ht="12.75" customHeight="1" x14ac:dyDescent="0.25">
      <c r="A61" s="343" t="str">
        <f>+A143</f>
        <v>5 ESITI DEI CONTROLLI DI PRIMO LIVELLO</v>
      </c>
      <c r="B61" s="343"/>
      <c r="C61" s="343"/>
      <c r="D61" s="343"/>
      <c r="E61" s="343"/>
      <c r="F61" s="343"/>
      <c r="G61" s="343"/>
      <c r="H61" s="343"/>
      <c r="I61" s="343"/>
    </row>
    <row r="62" spans="1:9" ht="12.75" customHeight="1" x14ac:dyDescent="0.25">
      <c r="A62" s="34"/>
      <c r="B62" s="34"/>
      <c r="C62" s="34"/>
      <c r="D62" s="34"/>
      <c r="E62" s="34"/>
      <c r="F62" s="34"/>
      <c r="G62" s="34"/>
      <c r="H62" s="34"/>
      <c r="I62" s="34"/>
    </row>
    <row r="63" spans="1:9" ht="12.75" customHeight="1" x14ac:dyDescent="0.25">
      <c r="A63" s="34"/>
      <c r="B63" s="34"/>
      <c r="C63" s="34"/>
      <c r="D63" s="34"/>
      <c r="E63" s="34"/>
      <c r="F63" s="34"/>
      <c r="G63" s="34"/>
      <c r="H63" s="34"/>
      <c r="I63" s="34"/>
    </row>
    <row r="64" spans="1:9" ht="12.75" customHeight="1" x14ac:dyDescent="0.25">
      <c r="A64" s="343" t="str">
        <f>+A155</f>
        <v>6 DATI RELATIVI  AL CONTROLLO EFFETTUATO AI SENSI DELL'ART. 127 DEL REG. (UE) 1303/2013</v>
      </c>
      <c r="B64" s="343"/>
      <c r="C64" s="343"/>
      <c r="D64" s="343"/>
      <c r="E64" s="343"/>
      <c r="F64" s="343"/>
      <c r="G64" s="343"/>
      <c r="H64" s="343"/>
      <c r="I64" s="343"/>
    </row>
    <row r="65" spans="1:9" ht="12.75" customHeight="1" x14ac:dyDescent="0.25">
      <c r="A65" s="343"/>
      <c r="B65" s="343"/>
      <c r="C65" s="34"/>
      <c r="D65" s="34"/>
      <c r="E65" s="34"/>
      <c r="F65" s="34"/>
      <c r="G65" s="34"/>
      <c r="H65" s="34"/>
      <c r="I65" s="34"/>
    </row>
    <row r="66" spans="1:9" ht="12.75" customHeight="1" x14ac:dyDescent="0.25">
      <c r="A66" s="343"/>
      <c r="B66" s="467"/>
      <c r="C66" s="34"/>
      <c r="D66" s="34"/>
      <c r="E66" s="34"/>
      <c r="F66" s="34"/>
      <c r="G66" s="34"/>
      <c r="H66" s="34"/>
      <c r="I66" s="34"/>
    </row>
    <row r="67" spans="1:9" ht="12.75" customHeight="1" x14ac:dyDescent="0.25">
      <c r="A67" s="343" t="str">
        <f>+A163</f>
        <v>7 METODOLOGIA APPLICATA AI CONTROLLI  DI CUI ALL'ART. 127 DEL REG. (UE) 1303/2013</v>
      </c>
      <c r="B67" s="343"/>
      <c r="C67" s="343"/>
      <c r="D67" s="343"/>
      <c r="E67" s="343"/>
      <c r="F67" s="343"/>
      <c r="G67" s="343"/>
      <c r="H67" s="343"/>
      <c r="I67" s="343"/>
    </row>
    <row r="68" spans="1:9" ht="12.75" customHeight="1" x14ac:dyDescent="0.25">
      <c r="A68" s="343"/>
      <c r="B68" s="343"/>
      <c r="C68" s="34"/>
      <c r="D68" s="34"/>
      <c r="E68" s="34"/>
      <c r="F68" s="34"/>
      <c r="G68" s="34"/>
      <c r="H68" s="34"/>
      <c r="I68" s="34"/>
    </row>
    <row r="69" spans="1:9" ht="12.75" customHeight="1" x14ac:dyDescent="0.25">
      <c r="A69" s="343"/>
      <c r="B69" s="343"/>
      <c r="C69" s="34"/>
      <c r="D69" s="34"/>
      <c r="E69" s="34"/>
      <c r="F69" s="34"/>
      <c r="G69" s="34"/>
      <c r="H69" s="34"/>
      <c r="I69" s="34"/>
    </row>
    <row r="70" spans="1:9" ht="13" x14ac:dyDescent="0.25">
      <c r="A70" s="466" t="str">
        <f>+A169</f>
        <v>8 RIFERIMENTI NORMATIVI UTILI ALL'ESPLETAMENTO DEI  CONTROLLI  DI CUI ALL'ART. 127 DEL REG. (UE) 1303/2013</v>
      </c>
      <c r="B70" s="466"/>
      <c r="C70" s="466"/>
      <c r="D70" s="466"/>
      <c r="E70" s="466"/>
      <c r="F70" s="466"/>
      <c r="G70" s="466"/>
      <c r="H70" s="466"/>
      <c r="I70" s="466"/>
    </row>
    <row r="71" spans="1:9" ht="13" x14ac:dyDescent="0.25">
      <c r="A71" s="166"/>
      <c r="B71" s="166"/>
      <c r="C71" s="166"/>
      <c r="D71" s="166"/>
      <c r="E71" s="166"/>
      <c r="F71" s="166"/>
      <c r="G71" s="166"/>
      <c r="H71" s="166"/>
      <c r="I71" s="166"/>
    </row>
    <row r="72" spans="1:9" ht="12.75" customHeight="1" x14ac:dyDescent="0.25">
      <c r="A72" s="343"/>
      <c r="B72" s="343"/>
      <c r="C72" s="34"/>
      <c r="D72" s="34"/>
      <c r="E72" s="34"/>
      <c r="F72" s="34"/>
      <c r="G72" s="34"/>
      <c r="H72" s="34"/>
      <c r="I72" s="34"/>
    </row>
    <row r="73" spans="1:9" ht="12.75" customHeight="1" x14ac:dyDescent="0.25">
      <c r="A73" s="343" t="str">
        <f>+A175</f>
        <v>9 CONCLUSIONI E RACCOMANDAZIONI RELATIVE AL CONTROLLO DI CUI ALL'ART. 127 DEL REG. (UE) 1303/2013</v>
      </c>
      <c r="B73" s="343"/>
      <c r="C73" s="343"/>
      <c r="D73" s="343"/>
      <c r="E73" s="343"/>
      <c r="F73" s="343"/>
      <c r="G73" s="343"/>
      <c r="H73" s="343"/>
      <c r="I73" s="343"/>
    </row>
    <row r="74" spans="1:9" ht="12.75" customHeight="1" x14ac:dyDescent="0.25">
      <c r="A74" s="343"/>
      <c r="B74" s="343"/>
      <c r="C74" s="34"/>
      <c r="D74" s="34"/>
      <c r="E74" s="34"/>
      <c r="F74" s="34"/>
      <c r="G74" s="34"/>
      <c r="H74" s="34"/>
      <c r="I74" s="34"/>
    </row>
    <row r="75" spans="1:9" ht="12.75" customHeight="1" x14ac:dyDescent="0.25">
      <c r="A75" s="343"/>
      <c r="B75" s="343"/>
      <c r="C75" s="34"/>
      <c r="D75" s="34"/>
      <c r="E75" s="34"/>
      <c r="F75" s="34"/>
      <c r="G75" s="34"/>
      <c r="H75" s="34"/>
      <c r="I75" s="34"/>
    </row>
    <row r="76" spans="1:9" ht="12.75" customHeight="1" x14ac:dyDescent="0.25">
      <c r="A76" s="343" t="s">
        <v>133</v>
      </c>
      <c r="B76" s="343"/>
      <c r="C76" s="343"/>
      <c r="D76" s="343"/>
      <c r="E76" s="343"/>
      <c r="F76" s="343"/>
      <c r="G76" s="343"/>
      <c r="H76" s="343"/>
      <c r="I76" s="343"/>
    </row>
    <row r="77" spans="1:9" ht="12.75" customHeight="1" x14ac:dyDescent="0.25">
      <c r="A77" s="167"/>
      <c r="B77" s="167"/>
      <c r="C77" s="167"/>
      <c r="D77" s="167"/>
      <c r="E77" s="167"/>
      <c r="F77" s="167"/>
      <c r="G77" s="167"/>
      <c r="H77" s="167"/>
      <c r="I77" s="167"/>
    </row>
    <row r="78" spans="1:9" ht="12.75" customHeight="1" x14ac:dyDescent="0.25">
      <c r="A78" s="343"/>
      <c r="B78" s="343"/>
      <c r="C78" s="34"/>
      <c r="D78" s="34"/>
      <c r="E78" s="34"/>
      <c r="F78" s="34"/>
      <c r="G78" s="34"/>
      <c r="H78" s="34"/>
      <c r="I78" s="34"/>
    </row>
    <row r="79" spans="1:9" ht="12.75" customHeight="1" x14ac:dyDescent="0.25">
      <c r="A79" s="168" t="s">
        <v>168</v>
      </c>
      <c r="B79" s="169"/>
      <c r="C79" s="34"/>
      <c r="D79" s="34"/>
      <c r="E79" s="34"/>
      <c r="F79" s="34"/>
      <c r="G79" s="34"/>
      <c r="H79" s="34"/>
      <c r="I79" s="34"/>
    </row>
    <row r="80" spans="1:9" ht="12.75" customHeight="1" x14ac:dyDescent="0.25">
      <c r="A80" s="169"/>
      <c r="B80" s="169"/>
      <c r="C80" s="34"/>
      <c r="D80" s="34"/>
      <c r="E80" s="34"/>
      <c r="F80" s="34"/>
      <c r="G80" s="34"/>
      <c r="H80" s="34"/>
      <c r="I80" s="34"/>
    </row>
    <row r="81" spans="1:9" ht="12.75" customHeight="1" x14ac:dyDescent="0.25">
      <c r="A81" s="468" t="s">
        <v>169</v>
      </c>
      <c r="B81" s="468"/>
      <c r="C81" s="468"/>
      <c r="D81" s="468"/>
      <c r="E81" s="468"/>
      <c r="F81" s="468"/>
      <c r="G81" s="468"/>
      <c r="H81" s="468"/>
      <c r="I81" s="468"/>
    </row>
    <row r="82" spans="1:9" ht="12.75" customHeight="1" x14ac:dyDescent="0.25">
      <c r="A82" s="468" t="s">
        <v>170</v>
      </c>
      <c r="B82" s="468"/>
      <c r="C82" s="468"/>
      <c r="D82" s="468"/>
      <c r="E82" s="468"/>
      <c r="F82" s="468"/>
      <c r="G82" s="468"/>
      <c r="H82" s="468"/>
      <c r="I82" s="468"/>
    </row>
    <row r="83" spans="1:9" ht="12.75" customHeight="1" x14ac:dyDescent="0.25"/>
    <row r="84" spans="1:9" ht="12.75" customHeight="1" x14ac:dyDescent="0.25">
      <c r="A84" s="168" t="s">
        <v>171</v>
      </c>
      <c r="B84" s="169"/>
      <c r="C84" s="34"/>
      <c r="D84" s="34"/>
      <c r="E84" s="34"/>
      <c r="F84" s="34"/>
      <c r="G84" s="34"/>
      <c r="H84" s="34"/>
      <c r="I84" s="34"/>
    </row>
    <row r="85" spans="1:9" ht="12.75" customHeight="1" x14ac:dyDescent="0.25">
      <c r="A85" s="169"/>
      <c r="B85" s="169"/>
      <c r="C85" s="34"/>
      <c r="D85" s="34"/>
      <c r="E85" s="34"/>
      <c r="F85" s="34"/>
      <c r="G85" s="34"/>
      <c r="H85" s="34"/>
      <c r="I85" s="34"/>
    </row>
    <row r="86" spans="1:9" ht="12.75" customHeight="1" x14ac:dyDescent="0.25">
      <c r="A86" s="289" t="s">
        <v>172</v>
      </c>
      <c r="B86" s="170"/>
      <c r="C86" s="170"/>
      <c r="D86" s="170"/>
      <c r="E86" s="170"/>
      <c r="F86" s="170"/>
      <c r="G86" s="170"/>
      <c r="H86" s="170"/>
      <c r="I86" s="170"/>
    </row>
    <row r="87" spans="1:9" ht="13" x14ac:dyDescent="0.25">
      <c r="A87" s="171" t="s">
        <v>173</v>
      </c>
      <c r="B87" s="170"/>
      <c r="C87" s="170"/>
      <c r="D87" s="170"/>
      <c r="E87" s="170"/>
      <c r="F87" s="170"/>
      <c r="G87" s="170"/>
      <c r="H87" s="170"/>
      <c r="I87" s="170"/>
    </row>
    <row r="88" spans="1:9" ht="13" x14ac:dyDescent="0.25">
      <c r="B88" s="167"/>
      <c r="C88" s="34"/>
      <c r="D88" s="34"/>
      <c r="E88" s="34"/>
      <c r="F88" s="34"/>
      <c r="G88" s="34"/>
      <c r="H88" s="34"/>
      <c r="I88" s="34"/>
    </row>
    <row r="89" spans="1:9" ht="12.75" customHeight="1" x14ac:dyDescent="0.25">
      <c r="A89" s="469" t="s">
        <v>174</v>
      </c>
      <c r="B89" s="343"/>
      <c r="C89" s="343"/>
      <c r="D89" s="343"/>
      <c r="E89" s="343"/>
      <c r="F89" s="343"/>
      <c r="G89" s="343"/>
      <c r="H89" s="343"/>
      <c r="I89" s="343"/>
    </row>
    <row r="90" spans="1:9" ht="12.75" customHeight="1" x14ac:dyDescent="0.25"/>
    <row r="91" spans="1:9" ht="12.75" customHeight="1" x14ac:dyDescent="0.25"/>
    <row r="92" spans="1:9" ht="12.75" customHeight="1" x14ac:dyDescent="0.25">
      <c r="A92" s="34"/>
      <c r="B92" s="34"/>
      <c r="C92" s="34"/>
      <c r="D92" s="34"/>
      <c r="E92" s="34"/>
      <c r="F92" s="34"/>
      <c r="G92" s="34"/>
      <c r="H92" s="34"/>
      <c r="I92" s="34"/>
    </row>
    <row r="93" spans="1:9" ht="12.75" customHeight="1" x14ac:dyDescent="0.25">
      <c r="A93" s="34"/>
      <c r="B93" s="34"/>
      <c r="C93" s="34"/>
      <c r="D93" s="34"/>
      <c r="E93" s="34"/>
      <c r="F93" s="34"/>
      <c r="G93" s="34"/>
      <c r="H93" s="34"/>
      <c r="I93" s="34"/>
    </row>
    <row r="94" spans="1:9" ht="12.75" customHeight="1" x14ac:dyDescent="0.25">
      <c r="A94" s="34"/>
      <c r="B94" s="34"/>
      <c r="C94" s="34"/>
      <c r="D94" s="34"/>
      <c r="E94" s="34"/>
      <c r="F94" s="34"/>
      <c r="G94" s="34"/>
      <c r="H94" s="34"/>
      <c r="I94" s="34"/>
    </row>
    <row r="95" spans="1:9" ht="12.75" customHeight="1" x14ac:dyDescent="0.25">
      <c r="A95" s="34"/>
      <c r="B95" s="34"/>
      <c r="C95" s="34"/>
      <c r="D95" s="34"/>
      <c r="E95" s="34"/>
      <c r="F95" s="34"/>
      <c r="G95" s="34"/>
      <c r="H95" s="34"/>
      <c r="I95" s="34"/>
    </row>
    <row r="96" spans="1:9" ht="12.75" customHeight="1" x14ac:dyDescent="0.25">
      <c r="A96" s="34"/>
      <c r="B96" s="34"/>
      <c r="C96" s="34"/>
      <c r="D96" s="34"/>
      <c r="E96" s="34"/>
      <c r="F96" s="34"/>
      <c r="G96" s="34"/>
      <c r="H96" s="34"/>
      <c r="I96" s="34"/>
    </row>
    <row r="97" spans="1:9" ht="12.75" customHeight="1" x14ac:dyDescent="0.25">
      <c r="A97" s="34"/>
      <c r="B97" s="34"/>
      <c r="C97" s="34"/>
      <c r="D97" s="34"/>
      <c r="E97" s="34"/>
      <c r="F97" s="34"/>
      <c r="G97" s="34"/>
      <c r="H97" s="34"/>
      <c r="I97" s="34"/>
    </row>
    <row r="98" spans="1:9" ht="12.75" customHeight="1" x14ac:dyDescent="0.25">
      <c r="A98" s="34"/>
      <c r="B98" s="34"/>
      <c r="C98" s="34"/>
      <c r="D98" s="34"/>
      <c r="E98" s="34"/>
      <c r="F98" s="34"/>
      <c r="G98" s="34"/>
      <c r="H98" s="34"/>
      <c r="I98" s="34"/>
    </row>
    <row r="99" spans="1:9" ht="12.75" customHeight="1" x14ac:dyDescent="0.25">
      <c r="A99" s="34"/>
      <c r="B99" s="34"/>
      <c r="C99" s="34"/>
      <c r="D99" s="34"/>
      <c r="E99" s="34"/>
      <c r="F99" s="34"/>
      <c r="G99" s="34"/>
      <c r="H99" s="34"/>
      <c r="I99" s="34"/>
    </row>
    <row r="100" spans="1:9" ht="12.75" customHeight="1" x14ac:dyDescent="0.25">
      <c r="A100" s="34"/>
      <c r="B100" s="34"/>
      <c r="C100" s="34"/>
      <c r="D100" s="34"/>
      <c r="E100" s="34"/>
      <c r="F100" s="34"/>
      <c r="G100" s="34"/>
      <c r="H100" s="34"/>
      <c r="I100" s="34"/>
    </row>
    <row r="101" spans="1:9" ht="12.75" customHeight="1" x14ac:dyDescent="0.25">
      <c r="A101" s="34"/>
      <c r="B101" s="34"/>
      <c r="C101" s="34"/>
      <c r="D101" s="34"/>
      <c r="E101" s="34"/>
      <c r="F101" s="34"/>
      <c r="G101" s="34"/>
      <c r="H101" s="34"/>
      <c r="I101" s="34"/>
    </row>
    <row r="102" spans="1:9" ht="12.75" customHeight="1" x14ac:dyDescent="0.25">
      <c r="A102" s="34"/>
      <c r="B102" s="34"/>
      <c r="C102" s="34"/>
      <c r="D102" s="34"/>
      <c r="E102" s="34"/>
      <c r="F102" s="34"/>
      <c r="G102" s="34"/>
      <c r="H102" s="34"/>
      <c r="I102" s="34"/>
    </row>
    <row r="103" spans="1:9" x14ac:dyDescent="0.25">
      <c r="A103" s="34"/>
      <c r="B103" s="34"/>
      <c r="C103" s="34"/>
      <c r="D103" s="34"/>
      <c r="E103" s="34"/>
      <c r="F103" s="34"/>
      <c r="G103" s="34"/>
      <c r="H103" s="34"/>
      <c r="I103" s="34"/>
    </row>
    <row r="104" spans="1:9" ht="13" x14ac:dyDescent="0.25">
      <c r="A104" s="343" t="s">
        <v>134</v>
      </c>
      <c r="B104" s="343"/>
      <c r="C104" s="343"/>
      <c r="D104" s="343"/>
      <c r="E104" s="343"/>
      <c r="F104" s="343"/>
      <c r="G104" s="343"/>
      <c r="H104" s="343"/>
      <c r="I104" s="343"/>
    </row>
    <row r="105" spans="1:9" ht="13" thickBot="1" x14ac:dyDescent="0.3">
      <c r="A105" s="34"/>
      <c r="B105" s="34"/>
      <c r="C105" s="34"/>
      <c r="D105" s="34"/>
      <c r="E105" s="34"/>
      <c r="F105" s="34"/>
      <c r="G105" s="34"/>
      <c r="H105" s="34"/>
      <c r="I105" s="34"/>
    </row>
    <row r="106" spans="1:9" ht="26.25" customHeight="1" x14ac:dyDescent="0.25">
      <c r="A106" s="307" t="s">
        <v>32</v>
      </c>
      <c r="B106" s="308"/>
      <c r="C106" s="309" t="s">
        <v>33</v>
      </c>
      <c r="D106" s="309"/>
      <c r="E106" s="309"/>
      <c r="F106" s="309"/>
      <c r="G106" s="309"/>
      <c r="H106" s="309"/>
      <c r="I106" s="310"/>
    </row>
    <row r="107" spans="1:9" ht="26.25" customHeight="1" x14ac:dyDescent="0.25">
      <c r="A107" s="311" t="s">
        <v>135</v>
      </c>
      <c r="B107" s="312"/>
      <c r="C107" s="313" t="s">
        <v>136</v>
      </c>
      <c r="D107" s="314"/>
      <c r="E107" s="314"/>
      <c r="F107" s="314"/>
      <c r="G107" s="314"/>
      <c r="H107" s="314"/>
      <c r="I107" s="315"/>
    </row>
    <row r="108" spans="1:9" ht="26.25" customHeight="1" x14ac:dyDescent="0.25">
      <c r="A108" s="311" t="s">
        <v>137</v>
      </c>
      <c r="B108" s="312"/>
      <c r="C108" s="313" t="s">
        <v>138</v>
      </c>
      <c r="D108" s="314"/>
      <c r="E108" s="314"/>
      <c r="F108" s="314"/>
      <c r="G108" s="314"/>
      <c r="H108" s="314"/>
      <c r="I108" s="315"/>
    </row>
    <row r="109" spans="1:9" ht="27" customHeight="1" x14ac:dyDescent="0.25">
      <c r="A109" s="311" t="s">
        <v>34</v>
      </c>
      <c r="B109" s="312"/>
      <c r="C109" s="324" t="s">
        <v>125</v>
      </c>
      <c r="D109" s="325"/>
      <c r="E109" s="325"/>
      <c r="F109" s="325"/>
      <c r="G109" s="325"/>
      <c r="H109" s="325"/>
      <c r="I109" s="326"/>
    </row>
    <row r="110" spans="1:9" ht="32.25" customHeight="1" x14ac:dyDescent="0.25">
      <c r="A110" s="311" t="s">
        <v>35</v>
      </c>
      <c r="B110" s="312"/>
      <c r="C110" s="327" t="s">
        <v>175</v>
      </c>
      <c r="D110" s="314"/>
      <c r="E110" s="314"/>
      <c r="F110" s="314"/>
      <c r="G110" s="314"/>
      <c r="H110" s="314"/>
      <c r="I110" s="315"/>
    </row>
    <row r="111" spans="1:9" ht="75" customHeight="1" x14ac:dyDescent="0.25">
      <c r="A111" s="311" t="s">
        <v>140</v>
      </c>
      <c r="B111" s="312"/>
      <c r="C111" s="314"/>
      <c r="D111" s="314"/>
      <c r="E111" s="314"/>
      <c r="F111" s="314"/>
      <c r="G111" s="314"/>
      <c r="H111" s="314"/>
      <c r="I111" s="315"/>
    </row>
    <row r="112" spans="1:9" ht="78.650000000000006" customHeight="1" x14ac:dyDescent="0.25">
      <c r="A112" s="311" t="s">
        <v>141</v>
      </c>
      <c r="B112" s="312"/>
      <c r="C112" s="316"/>
      <c r="D112" s="316"/>
      <c r="E112" s="316"/>
      <c r="F112" s="316"/>
      <c r="G112" s="316"/>
      <c r="H112" s="316"/>
      <c r="I112" s="317"/>
    </row>
    <row r="113" spans="1:9" ht="33.75" customHeight="1" thickBot="1" x14ac:dyDescent="0.3">
      <c r="A113" s="413" t="s">
        <v>36</v>
      </c>
      <c r="B113" s="470"/>
      <c r="C113" s="323" t="s">
        <v>37</v>
      </c>
      <c r="D113" s="323"/>
      <c r="E113" s="322"/>
      <c r="F113" s="322"/>
      <c r="G113" s="323" t="s">
        <v>38</v>
      </c>
      <c r="H113" s="323"/>
      <c r="I113" s="203"/>
    </row>
    <row r="114" spans="1:9" x14ac:dyDescent="0.25">
      <c r="A114" s="172"/>
      <c r="B114" s="34"/>
      <c r="C114" s="34"/>
      <c r="D114" s="34"/>
      <c r="E114" s="34"/>
      <c r="F114" s="34"/>
      <c r="G114" s="34"/>
      <c r="H114" s="34"/>
      <c r="I114" s="34"/>
    </row>
    <row r="115" spans="1:9" x14ac:dyDescent="0.25">
      <c r="A115" s="34"/>
      <c r="B115" s="34"/>
      <c r="C115" s="34"/>
      <c r="D115" s="34"/>
      <c r="E115" s="34"/>
      <c r="F115" s="34"/>
      <c r="G115" s="34"/>
      <c r="H115" s="34"/>
      <c r="I115" s="34"/>
    </row>
    <row r="116" spans="1:9" ht="30" customHeight="1" x14ac:dyDescent="0.25">
      <c r="A116" s="343" t="s">
        <v>142</v>
      </c>
      <c r="B116" s="343"/>
      <c r="C116" s="343"/>
      <c r="D116" s="343"/>
      <c r="E116" s="343"/>
      <c r="F116" s="343"/>
      <c r="G116" s="343"/>
      <c r="H116" s="343"/>
      <c r="I116" s="343"/>
    </row>
    <row r="117" spans="1:9" ht="13.5" thickBot="1" x14ac:dyDescent="0.3">
      <c r="A117" s="169"/>
      <c r="B117" s="169"/>
      <c r="C117" s="169"/>
      <c r="D117" s="169"/>
      <c r="E117" s="169"/>
      <c r="F117" s="169"/>
      <c r="G117" s="169"/>
      <c r="H117" s="169"/>
      <c r="I117" s="169"/>
    </row>
    <row r="118" spans="1:9" ht="33.75" customHeight="1" x14ac:dyDescent="0.25">
      <c r="A118" s="344" t="s">
        <v>143</v>
      </c>
      <c r="B118" s="345"/>
      <c r="C118" s="473">
        <f>+C119+C120</f>
        <v>0</v>
      </c>
      <c r="D118" s="473"/>
      <c r="E118" s="473"/>
      <c r="F118" s="473"/>
      <c r="G118" s="473"/>
      <c r="H118" s="473"/>
      <c r="I118" s="474"/>
    </row>
    <row r="119" spans="1:9" ht="35.25" customHeight="1" x14ac:dyDescent="0.25">
      <c r="A119" s="330" t="s">
        <v>47</v>
      </c>
      <c r="B119" s="331"/>
      <c r="C119" s="332">
        <v>0</v>
      </c>
      <c r="D119" s="332"/>
      <c r="E119" s="332"/>
      <c r="F119" s="332"/>
      <c r="G119" s="332"/>
      <c r="H119" s="332"/>
      <c r="I119" s="333"/>
    </row>
    <row r="120" spans="1:9" ht="35.25" customHeight="1" x14ac:dyDescent="0.25">
      <c r="A120" s="330" t="s">
        <v>48</v>
      </c>
      <c r="B120" s="331"/>
      <c r="C120" s="332">
        <v>0</v>
      </c>
      <c r="D120" s="332"/>
      <c r="E120" s="332"/>
      <c r="F120" s="332"/>
      <c r="G120" s="332"/>
      <c r="H120" s="332"/>
      <c r="I120" s="333"/>
    </row>
    <row r="121" spans="1:9" ht="31.5" customHeight="1" x14ac:dyDescent="0.25">
      <c r="A121" s="330" t="s">
        <v>49</v>
      </c>
      <c r="B121" s="331"/>
      <c r="C121" s="332">
        <v>0</v>
      </c>
      <c r="D121" s="332"/>
      <c r="E121" s="332"/>
      <c r="F121" s="332"/>
      <c r="G121" s="332"/>
      <c r="H121" s="332"/>
      <c r="I121" s="333"/>
    </row>
    <row r="122" spans="1:9" ht="41.25" customHeight="1" x14ac:dyDescent="0.25">
      <c r="A122" s="330" t="s">
        <v>50</v>
      </c>
      <c r="B122" s="331"/>
      <c r="C122" s="332">
        <f>+C118</f>
        <v>0</v>
      </c>
      <c r="D122" s="332"/>
      <c r="E122" s="332"/>
      <c r="F122" s="332"/>
      <c r="G122" s="332"/>
      <c r="H122" s="332"/>
      <c r="I122" s="333"/>
    </row>
    <row r="123" spans="1:9" ht="25.5" customHeight="1" thickBot="1" x14ac:dyDescent="0.3">
      <c r="A123" s="336" t="s">
        <v>51</v>
      </c>
      <c r="B123" s="337"/>
      <c r="C123" s="471">
        <f>+C122</f>
        <v>0</v>
      </c>
      <c r="D123" s="471"/>
      <c r="E123" s="471"/>
      <c r="F123" s="340" t="s">
        <v>144</v>
      </c>
      <c r="G123" s="472"/>
      <c r="H123" s="173" t="e">
        <f>+C122/C118</f>
        <v>#DIV/0!</v>
      </c>
      <c r="I123" s="138" t="s">
        <v>53</v>
      </c>
    </row>
    <row r="124" spans="1:9" x14ac:dyDescent="0.25">
      <c r="A124" s="34"/>
      <c r="B124" s="34"/>
      <c r="C124" s="34"/>
      <c r="D124" s="34"/>
      <c r="E124" s="34"/>
      <c r="F124" s="34"/>
      <c r="G124" s="34"/>
      <c r="H124" s="34"/>
      <c r="I124" s="34"/>
    </row>
    <row r="125" spans="1:9" ht="38.25" customHeight="1" x14ac:dyDescent="0.25">
      <c r="A125" s="343" t="s">
        <v>145</v>
      </c>
      <c r="B125" s="343"/>
      <c r="C125" s="343"/>
      <c r="D125" s="343"/>
      <c r="E125" s="343"/>
      <c r="F125" s="343"/>
      <c r="G125" s="343"/>
      <c r="H125" s="343"/>
      <c r="I125" s="343"/>
    </row>
    <row r="126" spans="1:9" ht="12.75" customHeight="1" x14ac:dyDescent="0.25">
      <c r="A126" s="34"/>
      <c r="B126" s="34"/>
      <c r="C126" s="34"/>
      <c r="D126" s="34"/>
      <c r="E126" s="34"/>
      <c r="F126" s="34"/>
      <c r="G126" s="34"/>
      <c r="H126" s="34"/>
      <c r="I126" s="34"/>
    </row>
    <row r="127" spans="1:9" ht="28.5" customHeight="1" x14ac:dyDescent="0.25">
      <c r="A127" s="356" t="s">
        <v>55</v>
      </c>
      <c r="B127" s="356"/>
      <c r="C127" s="356"/>
      <c r="D127" s="356"/>
      <c r="E127" s="356"/>
      <c r="F127" s="356"/>
      <c r="G127" s="356"/>
      <c r="H127" s="356"/>
      <c r="I127" s="356"/>
    </row>
    <row r="128" spans="1:9" ht="28.5" customHeight="1" x14ac:dyDescent="0.25">
      <c r="A128" s="7" t="s">
        <v>56</v>
      </c>
      <c r="B128" s="357" t="s">
        <v>57</v>
      </c>
      <c r="C128" s="358"/>
      <c r="D128" s="357" t="s">
        <v>58</v>
      </c>
      <c r="E128" s="358"/>
      <c r="F128" s="357" t="s">
        <v>59</v>
      </c>
      <c r="G128" s="358"/>
      <c r="H128" s="359" t="s">
        <v>60</v>
      </c>
      <c r="I128" s="359"/>
    </row>
    <row r="129" spans="1:9" x14ac:dyDescent="0.25">
      <c r="A129" s="348">
        <f>+C118</f>
        <v>0</v>
      </c>
      <c r="B129" s="349">
        <f>+A129*75/100</f>
        <v>0</v>
      </c>
      <c r="C129" s="350"/>
      <c r="D129" s="349">
        <f>+A129*25/100</f>
        <v>0</v>
      </c>
      <c r="E129" s="350"/>
      <c r="F129" s="349">
        <v>0</v>
      </c>
      <c r="G129" s="350"/>
      <c r="H129" s="349">
        <v>0</v>
      </c>
      <c r="I129" s="350"/>
    </row>
    <row r="130" spans="1:9" x14ac:dyDescent="0.25">
      <c r="A130" s="348"/>
      <c r="B130" s="351"/>
      <c r="C130" s="352"/>
      <c r="D130" s="351"/>
      <c r="E130" s="352"/>
      <c r="F130" s="351"/>
      <c r="G130" s="352"/>
      <c r="H130" s="351"/>
      <c r="I130" s="352"/>
    </row>
    <row r="131" spans="1:9" x14ac:dyDescent="0.25">
      <c r="A131" s="353"/>
      <c r="B131" s="354"/>
      <c r="C131" s="354"/>
      <c r="D131" s="354"/>
      <c r="E131" s="354"/>
      <c r="F131" s="354"/>
      <c r="G131" s="354"/>
      <c r="H131" s="354"/>
      <c r="I131" s="355"/>
    </row>
    <row r="132" spans="1:9" ht="28.5" customHeight="1" x14ac:dyDescent="0.25">
      <c r="A132" s="360" t="s">
        <v>146</v>
      </c>
      <c r="B132" s="361"/>
      <c r="C132" s="361"/>
      <c r="D132" s="361"/>
      <c r="E132" s="361"/>
      <c r="F132" s="361"/>
      <c r="G132" s="361"/>
      <c r="H132" s="361"/>
      <c r="I132" s="362"/>
    </row>
    <row r="133" spans="1:9" ht="28.5" customHeight="1" x14ac:dyDescent="0.25">
      <c r="A133" s="89" t="s">
        <v>56</v>
      </c>
      <c r="B133" s="357" t="s">
        <v>57</v>
      </c>
      <c r="C133" s="358"/>
      <c r="D133" s="359" t="s">
        <v>58</v>
      </c>
      <c r="E133" s="359"/>
      <c r="F133" s="359" t="s">
        <v>59</v>
      </c>
      <c r="G133" s="359"/>
      <c r="H133" s="359" t="s">
        <v>60</v>
      </c>
      <c r="I133" s="359"/>
    </row>
    <row r="134" spans="1:9" x14ac:dyDescent="0.25">
      <c r="A134" s="363">
        <f>+C120</f>
        <v>0</v>
      </c>
      <c r="B134" s="349">
        <f>+A134*75/100</f>
        <v>0</v>
      </c>
      <c r="C134" s="350"/>
      <c r="D134" s="364">
        <f>+A134*25/100</f>
        <v>0</v>
      </c>
      <c r="E134" s="364"/>
      <c r="F134" s="364">
        <v>0</v>
      </c>
      <c r="G134" s="364"/>
      <c r="H134" s="364">
        <v>0</v>
      </c>
      <c r="I134" s="364"/>
    </row>
    <row r="135" spans="1:9" x14ac:dyDescent="0.25">
      <c r="A135" s="363"/>
      <c r="B135" s="351"/>
      <c r="C135" s="352"/>
      <c r="D135" s="364"/>
      <c r="E135" s="364"/>
      <c r="F135" s="364"/>
      <c r="G135" s="364"/>
      <c r="H135" s="364"/>
      <c r="I135" s="364"/>
    </row>
    <row r="136" spans="1:9" x14ac:dyDescent="0.25">
      <c r="A136" s="34"/>
      <c r="B136" s="34"/>
      <c r="C136" s="34"/>
      <c r="D136" s="34"/>
      <c r="E136" s="34"/>
      <c r="F136" s="34"/>
      <c r="G136" s="34"/>
      <c r="H136" s="34"/>
      <c r="I136" s="34"/>
    </row>
    <row r="137" spans="1:9" x14ac:dyDescent="0.25">
      <c r="A137" s="34"/>
      <c r="B137" s="34"/>
      <c r="C137" s="34"/>
      <c r="D137" s="34"/>
      <c r="E137" s="34"/>
      <c r="F137" s="34"/>
      <c r="G137" s="34"/>
      <c r="H137" s="34"/>
      <c r="I137" s="34"/>
    </row>
    <row r="138" spans="1:9" ht="34.5" customHeight="1" x14ac:dyDescent="0.25">
      <c r="A138" s="343" t="s">
        <v>147</v>
      </c>
      <c r="B138" s="343"/>
      <c r="C138" s="343"/>
      <c r="D138" s="343"/>
      <c r="E138" s="343"/>
      <c r="F138" s="343"/>
      <c r="G138" s="343"/>
      <c r="H138" s="343"/>
      <c r="I138" s="343"/>
    </row>
    <row r="139" spans="1:9" ht="12.75" customHeight="1" x14ac:dyDescent="0.25">
      <c r="A139" s="169"/>
      <c r="B139" s="34"/>
      <c r="C139" s="34"/>
      <c r="D139" s="34"/>
      <c r="E139" s="34"/>
      <c r="F139" s="34"/>
      <c r="G139" s="34"/>
      <c r="H139" s="34"/>
      <c r="I139" s="34"/>
    </row>
    <row r="140" spans="1:9" ht="147" customHeight="1" x14ac:dyDescent="0.25">
      <c r="A140" s="365" t="s">
        <v>148</v>
      </c>
      <c r="B140" s="366"/>
      <c r="C140" s="366"/>
      <c r="D140" s="366"/>
      <c r="E140" s="366"/>
      <c r="F140" s="366"/>
      <c r="G140" s="366"/>
      <c r="H140" s="366"/>
      <c r="I140" s="366"/>
    </row>
    <row r="141" spans="1:9" s="34" customFormat="1" x14ac:dyDescent="0.25">
      <c r="A141" s="160"/>
      <c r="B141" s="160"/>
      <c r="C141" s="160"/>
      <c r="D141" s="160"/>
      <c r="E141" s="160"/>
      <c r="F141" s="160"/>
      <c r="G141" s="160"/>
      <c r="H141" s="160"/>
      <c r="I141" s="160"/>
    </row>
    <row r="142" spans="1:9" s="34" customFormat="1" x14ac:dyDescent="0.25">
      <c r="A142" s="160"/>
      <c r="B142" s="160"/>
      <c r="C142" s="160"/>
      <c r="D142" s="160"/>
      <c r="E142" s="160"/>
      <c r="F142" s="160"/>
      <c r="G142" s="160"/>
      <c r="H142" s="160"/>
      <c r="I142" s="160"/>
    </row>
    <row r="143" spans="1:9" s="34" customFormat="1" ht="13" x14ac:dyDescent="0.25">
      <c r="A143" s="168" t="s">
        <v>149</v>
      </c>
      <c r="B143" s="160"/>
      <c r="C143" s="160"/>
      <c r="D143" s="160"/>
      <c r="E143" s="160"/>
      <c r="F143" s="160"/>
      <c r="G143" s="160"/>
      <c r="H143" s="160"/>
      <c r="I143" s="160"/>
    </row>
    <row r="144" spans="1:9" s="34" customFormat="1" ht="13" thickBot="1" x14ac:dyDescent="0.3">
      <c r="A144" s="160"/>
      <c r="B144" s="160"/>
      <c r="C144" s="160"/>
      <c r="D144" s="160"/>
      <c r="E144" s="160"/>
      <c r="F144" s="160"/>
      <c r="G144" s="160"/>
      <c r="H144" s="160"/>
      <c r="I144" s="160"/>
    </row>
    <row r="145" spans="1:9" s="34" customFormat="1" ht="31" customHeight="1" x14ac:dyDescent="0.25">
      <c r="A145" s="475" t="s">
        <v>39</v>
      </c>
      <c r="B145" s="370" t="s">
        <v>229</v>
      </c>
      <c r="C145" s="371"/>
      <c r="D145" s="371"/>
      <c r="E145" s="371"/>
      <c r="F145" s="371"/>
      <c r="G145" s="371"/>
      <c r="H145" s="371"/>
      <c r="I145" s="372"/>
    </row>
    <row r="146" spans="1:9" s="34" customFormat="1" ht="31" customHeight="1" x14ac:dyDescent="0.25">
      <c r="A146" s="476"/>
      <c r="B146" s="373" t="s">
        <v>176</v>
      </c>
      <c r="C146" s="374"/>
      <c r="D146" s="374"/>
      <c r="E146" s="374"/>
      <c r="F146" s="374"/>
      <c r="G146" s="374"/>
      <c r="H146" s="374"/>
      <c r="I146" s="375"/>
    </row>
    <row r="147" spans="1:9" s="34" customFormat="1" ht="38.25" customHeight="1" x14ac:dyDescent="0.25">
      <c r="A147" s="476"/>
      <c r="B147" s="477" t="s">
        <v>140</v>
      </c>
      <c r="C147" s="477"/>
      <c r="D147" s="96" t="s">
        <v>40</v>
      </c>
      <c r="E147" s="96" t="s">
        <v>41</v>
      </c>
      <c r="F147" s="96" t="s">
        <v>42</v>
      </c>
      <c r="G147" s="96" t="s">
        <v>43</v>
      </c>
      <c r="H147" s="478" t="s">
        <v>44</v>
      </c>
      <c r="I147" s="479"/>
    </row>
    <row r="148" spans="1:9" s="34" customFormat="1" ht="69.75" customHeight="1" thickBot="1" x14ac:dyDescent="0.3">
      <c r="A148" s="476"/>
      <c r="B148" s="379"/>
      <c r="C148" s="380"/>
      <c r="D148" s="174"/>
      <c r="E148" s="175">
        <v>0</v>
      </c>
      <c r="F148" s="175">
        <v>0</v>
      </c>
      <c r="G148" s="175">
        <f>E148-F148</f>
        <v>0</v>
      </c>
      <c r="H148" s="405"/>
      <c r="I148" s="406"/>
    </row>
    <row r="149" spans="1:9" s="34" customFormat="1" ht="36" customHeight="1" x14ac:dyDescent="0.25">
      <c r="A149" s="411" t="s">
        <v>45</v>
      </c>
      <c r="B149" s="370" t="s">
        <v>226</v>
      </c>
      <c r="C149" s="371"/>
      <c r="D149" s="371"/>
      <c r="E149" s="371"/>
      <c r="F149" s="371"/>
      <c r="G149" s="371"/>
      <c r="H149" s="371"/>
      <c r="I149" s="372"/>
    </row>
    <row r="150" spans="1:9" s="34" customFormat="1" ht="36" customHeight="1" x14ac:dyDescent="0.25">
      <c r="A150" s="412"/>
      <c r="B150" s="373" t="s">
        <v>150</v>
      </c>
      <c r="C150" s="374"/>
      <c r="D150" s="374"/>
      <c r="E150" s="374"/>
      <c r="F150" s="374"/>
      <c r="G150" s="374"/>
      <c r="H150" s="374"/>
      <c r="I150" s="375"/>
    </row>
    <row r="151" spans="1:9" s="34" customFormat="1" ht="38.25" customHeight="1" x14ac:dyDescent="0.25">
      <c r="A151" s="412"/>
      <c r="B151" s="480" t="s">
        <v>140</v>
      </c>
      <c r="C151" s="481"/>
      <c r="D151" s="96" t="s">
        <v>40</v>
      </c>
      <c r="E151" s="96" t="s">
        <v>41</v>
      </c>
      <c r="F151" s="96" t="s">
        <v>42</v>
      </c>
      <c r="G151" s="96" t="s">
        <v>43</v>
      </c>
      <c r="H151" s="480" t="s">
        <v>44</v>
      </c>
      <c r="I151" s="479"/>
    </row>
    <row r="152" spans="1:9" ht="69.75" customHeight="1" thickBot="1" x14ac:dyDescent="0.3">
      <c r="A152" s="413"/>
      <c r="B152" s="416"/>
      <c r="C152" s="417"/>
      <c r="D152" s="204"/>
      <c r="E152" s="205">
        <v>0</v>
      </c>
      <c r="F152" s="205">
        <v>0</v>
      </c>
      <c r="G152" s="205">
        <f>E152-F152</f>
        <v>0</v>
      </c>
      <c r="H152" s="418"/>
      <c r="I152" s="419"/>
    </row>
    <row r="153" spans="1:9" s="34" customFormat="1" ht="12.75" customHeight="1" x14ac:dyDescent="0.25">
      <c r="A153" s="160"/>
      <c r="B153" s="160"/>
      <c r="C153" s="160"/>
      <c r="D153" s="160"/>
      <c r="E153" s="160"/>
      <c r="F153" s="160"/>
      <c r="G153" s="160"/>
      <c r="H153" s="160"/>
      <c r="I153" s="160"/>
    </row>
    <row r="154" spans="1:9" s="34" customFormat="1" x14ac:dyDescent="0.25">
      <c r="A154" s="160"/>
      <c r="B154" s="160"/>
      <c r="C154" s="160"/>
      <c r="D154" s="160"/>
      <c r="E154" s="160"/>
      <c r="F154" s="160"/>
      <c r="G154" s="160"/>
      <c r="H154" s="160"/>
      <c r="I154" s="160"/>
    </row>
    <row r="155" spans="1:9" s="34" customFormat="1" ht="13" x14ac:dyDescent="0.25">
      <c r="A155" s="343" t="s">
        <v>153</v>
      </c>
      <c r="B155" s="343"/>
      <c r="C155" s="343"/>
      <c r="D155" s="343"/>
      <c r="E155" s="343"/>
      <c r="F155" s="343"/>
      <c r="G155" s="343"/>
      <c r="H155" s="343"/>
      <c r="I155" s="343"/>
    </row>
    <row r="156" spans="1:9" s="34" customFormat="1" ht="13" thickBot="1" x14ac:dyDescent="0.3"/>
    <row r="157" spans="1:9" s="34" customFormat="1" ht="28.5" customHeight="1" x14ac:dyDescent="0.25">
      <c r="A157" s="391" t="s">
        <v>62</v>
      </c>
      <c r="B157" s="394" t="s">
        <v>230</v>
      </c>
      <c r="C157" s="395"/>
      <c r="D157" s="395"/>
      <c r="E157" s="395"/>
      <c r="F157" s="395"/>
      <c r="G157" s="395"/>
      <c r="H157" s="395"/>
      <c r="I157" s="396"/>
    </row>
    <row r="158" spans="1:9" s="34" customFormat="1" ht="12.75" customHeight="1" x14ac:dyDescent="0.25">
      <c r="A158" s="392"/>
      <c r="B158" s="397" t="s">
        <v>225</v>
      </c>
      <c r="C158" s="398"/>
      <c r="D158" s="398"/>
      <c r="E158" s="398"/>
      <c r="F158" s="398"/>
      <c r="G158" s="398"/>
      <c r="H158" s="398"/>
      <c r="I158" s="399"/>
    </row>
    <row r="159" spans="1:9" s="34" customFormat="1" ht="26.25" customHeight="1" x14ac:dyDescent="0.25">
      <c r="A159" s="392"/>
      <c r="B159" s="400"/>
      <c r="C159" s="401"/>
      <c r="D159" s="401"/>
      <c r="E159" s="401"/>
      <c r="F159" s="401"/>
      <c r="G159" s="401"/>
      <c r="H159" s="401"/>
      <c r="I159" s="402"/>
    </row>
    <row r="160" spans="1:9" s="34" customFormat="1" ht="30.65" customHeight="1" thickBot="1" x14ac:dyDescent="0.3">
      <c r="A160" s="393"/>
      <c r="B160" s="403" t="s">
        <v>154</v>
      </c>
      <c r="C160" s="403"/>
      <c r="D160" s="403"/>
      <c r="E160" s="403"/>
      <c r="F160" s="403"/>
      <c r="G160" s="403"/>
      <c r="H160" s="403"/>
      <c r="I160" s="404"/>
    </row>
    <row r="161" spans="1:9" s="34" customFormat="1" x14ac:dyDescent="0.25"/>
    <row r="162" spans="1:9" s="34" customFormat="1" x14ac:dyDescent="0.25"/>
    <row r="163" spans="1:9" s="34" customFormat="1" ht="13" x14ac:dyDescent="0.25">
      <c r="A163" s="343" t="s">
        <v>155</v>
      </c>
      <c r="B163" s="343"/>
      <c r="C163" s="343"/>
      <c r="D163" s="343"/>
      <c r="E163" s="343"/>
      <c r="F163" s="343"/>
      <c r="G163" s="343"/>
      <c r="H163" s="343"/>
      <c r="I163" s="343"/>
    </row>
    <row r="164" spans="1:9" s="34" customFormat="1" x14ac:dyDescent="0.25"/>
    <row r="165" spans="1:9" s="34" customFormat="1" ht="342.75" customHeight="1" x14ac:dyDescent="0.25">
      <c r="A165" s="483" t="s">
        <v>156</v>
      </c>
      <c r="B165" s="483"/>
      <c r="C165" s="483"/>
      <c r="D165" s="483"/>
      <c r="E165" s="483"/>
      <c r="F165" s="483"/>
      <c r="G165" s="483"/>
      <c r="H165" s="483"/>
      <c r="I165" s="483"/>
    </row>
    <row r="166" spans="1:9" s="34" customFormat="1" x14ac:dyDescent="0.25">
      <c r="A166" s="483"/>
      <c r="B166" s="483"/>
      <c r="C166" s="483"/>
      <c r="D166" s="483"/>
      <c r="E166" s="483"/>
      <c r="F166" s="483"/>
      <c r="G166" s="483"/>
      <c r="H166" s="483"/>
      <c r="I166" s="483"/>
    </row>
    <row r="167" spans="1:9" s="34" customFormat="1" x14ac:dyDescent="0.25">
      <c r="A167" s="483"/>
      <c r="B167" s="483"/>
      <c r="C167" s="483"/>
      <c r="D167" s="483"/>
      <c r="E167" s="483"/>
      <c r="F167" s="483"/>
      <c r="G167" s="483"/>
      <c r="H167" s="483"/>
      <c r="I167" s="483"/>
    </row>
    <row r="168" spans="1:9" s="34" customFormat="1" x14ac:dyDescent="0.25">
      <c r="A168" s="176"/>
      <c r="B168" s="176"/>
      <c r="C168" s="176"/>
      <c r="D168" s="176"/>
      <c r="E168" s="176"/>
      <c r="F168" s="176"/>
      <c r="G168" s="176"/>
      <c r="H168" s="176"/>
      <c r="I168" s="176"/>
    </row>
    <row r="169" spans="1:9" s="34" customFormat="1" ht="33.75" customHeight="1" x14ac:dyDescent="0.25">
      <c r="A169" s="468" t="s">
        <v>157</v>
      </c>
      <c r="B169" s="468"/>
      <c r="C169" s="468"/>
      <c r="D169" s="468"/>
      <c r="E169" s="468"/>
      <c r="F169" s="468"/>
      <c r="G169" s="468"/>
      <c r="H169" s="468"/>
      <c r="I169" s="468"/>
    </row>
    <row r="170" spans="1:9" s="34" customFormat="1" x14ac:dyDescent="0.25">
      <c r="A170" s="176"/>
      <c r="B170" s="176"/>
      <c r="C170" s="176"/>
      <c r="D170" s="176"/>
      <c r="E170" s="176"/>
      <c r="F170" s="176"/>
      <c r="G170" s="176"/>
      <c r="H170" s="176"/>
      <c r="I170" s="176"/>
    </row>
    <row r="171" spans="1:9" s="34" customFormat="1" ht="409.5" customHeight="1" x14ac:dyDescent="0.25">
      <c r="A171" s="483" t="s">
        <v>158</v>
      </c>
      <c r="B171" s="483"/>
      <c r="C171" s="483"/>
      <c r="D171" s="483"/>
      <c r="E171" s="483"/>
      <c r="F171" s="483"/>
      <c r="G171" s="483"/>
      <c r="H171" s="483"/>
      <c r="I171" s="483"/>
    </row>
    <row r="172" spans="1:9" s="34" customFormat="1" x14ac:dyDescent="0.25">
      <c r="A172" s="483"/>
      <c r="B172" s="483"/>
      <c r="C172" s="483"/>
      <c r="D172" s="483"/>
      <c r="E172" s="483"/>
      <c r="F172" s="483"/>
      <c r="G172" s="483"/>
      <c r="H172" s="483"/>
      <c r="I172" s="483"/>
    </row>
    <row r="173" spans="1:9" s="34" customFormat="1" x14ac:dyDescent="0.25">
      <c r="A173" s="483"/>
      <c r="B173" s="483"/>
      <c r="C173" s="483"/>
      <c r="D173" s="483"/>
      <c r="E173" s="483"/>
      <c r="F173" s="483"/>
      <c r="G173" s="483"/>
      <c r="H173" s="483"/>
      <c r="I173" s="483"/>
    </row>
    <row r="174" spans="1:9" s="34" customFormat="1" x14ac:dyDescent="0.25">
      <c r="A174" s="176"/>
      <c r="B174" s="176"/>
      <c r="C174" s="176"/>
      <c r="D174" s="176"/>
      <c r="E174" s="176"/>
      <c r="F174" s="176"/>
      <c r="G174" s="176"/>
      <c r="H174" s="176"/>
      <c r="I174" s="176"/>
    </row>
    <row r="175" spans="1:9" s="34" customFormat="1" ht="12.75" customHeight="1" x14ac:dyDescent="0.25">
      <c r="A175" s="468" t="s">
        <v>159</v>
      </c>
      <c r="B175" s="468"/>
      <c r="C175" s="468"/>
      <c r="D175" s="468"/>
      <c r="E175" s="468"/>
      <c r="F175" s="468"/>
      <c r="G175" s="468"/>
      <c r="H175" s="468"/>
      <c r="I175" s="468"/>
    </row>
    <row r="176" spans="1:9" s="34" customFormat="1" x14ac:dyDescent="0.25">
      <c r="A176" s="176"/>
      <c r="B176" s="176"/>
      <c r="C176" s="176"/>
      <c r="D176" s="176"/>
      <c r="E176" s="176"/>
      <c r="F176" s="176"/>
      <c r="G176" s="176"/>
      <c r="H176" s="176"/>
      <c r="I176" s="176"/>
    </row>
    <row r="177" spans="1:22" s="34" customFormat="1" ht="23.25" customHeight="1" x14ac:dyDescent="0.25">
      <c r="A177" s="435" t="s">
        <v>0</v>
      </c>
      <c r="B177" s="435"/>
      <c r="C177" s="435"/>
      <c r="D177" s="435"/>
      <c r="E177" s="435"/>
      <c r="F177" s="435"/>
      <c r="G177" s="435"/>
      <c r="H177" s="435"/>
      <c r="I177" s="435"/>
    </row>
    <row r="178" spans="1:22" s="34" customFormat="1" ht="13" thickBot="1" x14ac:dyDescent="0.3">
      <c r="A178" s="176"/>
      <c r="B178" s="176"/>
      <c r="C178" s="176"/>
      <c r="D178" s="176"/>
      <c r="E178" s="176"/>
      <c r="F178" s="176"/>
      <c r="G178" s="176"/>
      <c r="H178" s="176"/>
      <c r="I178" s="176"/>
    </row>
    <row r="179" spans="1:22" s="34" customFormat="1" ht="25.5" customHeight="1" thickBot="1" x14ac:dyDescent="0.3">
      <c r="A179" s="436" t="s">
        <v>66</v>
      </c>
      <c r="B179" s="437"/>
      <c r="C179" s="437"/>
      <c r="D179" s="437"/>
      <c r="E179" s="437"/>
      <c r="F179" s="437"/>
      <c r="G179" s="437"/>
      <c r="H179" s="437"/>
      <c r="I179" s="438"/>
    </row>
    <row r="180" spans="1:22" s="34" customFormat="1" ht="48.75" customHeight="1" x14ac:dyDescent="0.25">
      <c r="A180" s="420" t="s">
        <v>160</v>
      </c>
      <c r="B180" s="421"/>
      <c r="C180" s="421"/>
      <c r="D180" s="421"/>
      <c r="E180" s="421"/>
      <c r="F180" s="421"/>
      <c r="G180" s="421"/>
      <c r="H180" s="421"/>
      <c r="I180" s="421"/>
    </row>
    <row r="181" spans="1:22" s="34" customFormat="1" ht="21" customHeight="1" thickBot="1" x14ac:dyDescent="0.3">
      <c r="A181" s="482"/>
      <c r="B181" s="482"/>
      <c r="C181" s="482"/>
      <c r="D181" s="482"/>
      <c r="E181" s="482"/>
      <c r="F181" s="482"/>
      <c r="G181" s="482"/>
      <c r="H181" s="482"/>
      <c r="I181" s="482"/>
    </row>
    <row r="182" spans="1:22" s="31" customFormat="1" ht="25.5" customHeight="1" thickBot="1" x14ac:dyDescent="0.3">
      <c r="A182" s="423" t="s">
        <v>85</v>
      </c>
      <c r="B182" s="424"/>
      <c r="C182" s="424"/>
      <c r="D182" s="424"/>
      <c r="E182" s="424"/>
      <c r="F182" s="424"/>
      <c r="G182" s="424"/>
      <c r="H182" s="425"/>
      <c r="I182" s="145">
        <f>SUM(I183:I191)</f>
        <v>0</v>
      </c>
      <c r="J182" s="177"/>
      <c r="K182" s="177"/>
      <c r="L182" s="177"/>
      <c r="M182" s="177"/>
      <c r="N182" s="177"/>
      <c r="O182" s="177"/>
      <c r="P182" s="177"/>
      <c r="Q182" s="177"/>
      <c r="R182" s="177"/>
      <c r="S182" s="177"/>
      <c r="T182" s="177"/>
      <c r="U182" s="177"/>
      <c r="V182" s="177"/>
    </row>
    <row r="183" spans="1:22" s="31" customFormat="1" ht="13" x14ac:dyDescent="0.25">
      <c r="A183" s="426"/>
      <c r="B183" s="427"/>
      <c r="C183" s="428"/>
      <c r="D183" s="428"/>
      <c r="E183" s="428"/>
      <c r="F183" s="428"/>
      <c r="G183" s="428"/>
      <c r="H183" s="428"/>
      <c r="I183" s="147"/>
      <c r="J183" s="177"/>
      <c r="K183" s="177"/>
      <c r="L183" s="177"/>
      <c r="M183" s="177"/>
      <c r="N183" s="177"/>
      <c r="O183" s="177"/>
      <c r="P183" s="177"/>
      <c r="Q183" s="177"/>
      <c r="R183" s="177"/>
      <c r="S183" s="177"/>
      <c r="T183" s="177"/>
      <c r="U183" s="177"/>
      <c r="V183" s="177"/>
    </row>
    <row r="184" spans="1:22" s="31" customFormat="1" ht="13" x14ac:dyDescent="0.25">
      <c r="A184" s="429"/>
      <c r="B184" s="430"/>
      <c r="C184" s="431"/>
      <c r="D184" s="432"/>
      <c r="E184" s="432"/>
      <c r="F184" s="432"/>
      <c r="G184" s="432"/>
      <c r="H184" s="433"/>
      <c r="I184" s="148"/>
      <c r="J184" s="177"/>
      <c r="K184" s="177"/>
      <c r="L184" s="177"/>
      <c r="M184" s="177"/>
      <c r="N184" s="177"/>
      <c r="O184" s="177"/>
      <c r="P184" s="177"/>
      <c r="Q184" s="177"/>
      <c r="R184" s="177"/>
      <c r="S184" s="177"/>
      <c r="T184" s="177"/>
      <c r="U184" s="177"/>
      <c r="V184" s="177"/>
    </row>
    <row r="185" spans="1:22" s="31" customFormat="1" ht="13" x14ac:dyDescent="0.25">
      <c r="A185" s="439"/>
      <c r="B185" s="440"/>
      <c r="C185" s="441"/>
      <c r="D185" s="441"/>
      <c r="E185" s="441"/>
      <c r="F185" s="441"/>
      <c r="G185" s="441"/>
      <c r="H185" s="441"/>
      <c r="I185" s="148"/>
      <c r="J185" s="177"/>
      <c r="K185" s="177"/>
      <c r="L185" s="177"/>
      <c r="M185" s="177"/>
      <c r="N185" s="177"/>
      <c r="O185" s="177"/>
      <c r="P185" s="177"/>
      <c r="Q185" s="177"/>
      <c r="R185" s="177"/>
      <c r="S185" s="177"/>
      <c r="T185" s="177"/>
      <c r="U185" s="177"/>
      <c r="V185" s="177"/>
    </row>
    <row r="186" spans="1:22" s="31" customFormat="1" ht="13" x14ac:dyDescent="0.25">
      <c r="A186" s="439"/>
      <c r="B186" s="440"/>
      <c r="C186" s="441"/>
      <c r="D186" s="441"/>
      <c r="E186" s="441"/>
      <c r="F186" s="441"/>
      <c r="G186" s="441"/>
      <c r="H186" s="441"/>
      <c r="I186" s="148"/>
      <c r="J186" s="177"/>
      <c r="K186" s="177"/>
      <c r="L186" s="177"/>
      <c r="M186" s="177"/>
      <c r="N186" s="177"/>
      <c r="O186" s="177"/>
      <c r="P186" s="177"/>
      <c r="Q186" s="177"/>
      <c r="R186" s="177"/>
      <c r="S186" s="177"/>
      <c r="T186" s="177"/>
      <c r="U186" s="177"/>
      <c r="V186" s="177"/>
    </row>
    <row r="187" spans="1:22" s="31" customFormat="1" ht="13" x14ac:dyDescent="0.25">
      <c r="A187" s="439"/>
      <c r="B187" s="440"/>
      <c r="C187" s="441"/>
      <c r="D187" s="441"/>
      <c r="E187" s="441"/>
      <c r="F187" s="441"/>
      <c r="G187" s="441"/>
      <c r="H187" s="441"/>
      <c r="I187" s="148"/>
      <c r="J187" s="177"/>
      <c r="K187" s="177"/>
      <c r="L187" s="177"/>
      <c r="M187" s="177"/>
      <c r="N187" s="177"/>
      <c r="O187" s="177"/>
      <c r="P187" s="177"/>
      <c r="Q187" s="177"/>
      <c r="R187" s="177"/>
      <c r="S187" s="177"/>
      <c r="T187" s="177"/>
      <c r="U187" s="177"/>
      <c r="V187" s="177"/>
    </row>
    <row r="188" spans="1:22" s="31" customFormat="1" ht="13" x14ac:dyDescent="0.25">
      <c r="A188" s="439"/>
      <c r="B188" s="440"/>
      <c r="C188" s="441"/>
      <c r="D188" s="441"/>
      <c r="E188" s="441"/>
      <c r="F188" s="441"/>
      <c r="G188" s="441"/>
      <c r="H188" s="441"/>
      <c r="I188" s="148"/>
      <c r="J188" s="177"/>
      <c r="K188" s="177"/>
      <c r="L188" s="177"/>
      <c r="M188" s="177"/>
      <c r="N188" s="177"/>
      <c r="O188" s="177"/>
      <c r="P188" s="177"/>
      <c r="Q188" s="177"/>
      <c r="R188" s="177"/>
      <c r="S188" s="177"/>
      <c r="T188" s="177"/>
      <c r="U188" s="177"/>
      <c r="V188" s="177"/>
    </row>
    <row r="189" spans="1:22" s="31" customFormat="1" ht="13" x14ac:dyDescent="0.25">
      <c r="A189" s="439"/>
      <c r="B189" s="440"/>
      <c r="C189" s="441"/>
      <c r="D189" s="441"/>
      <c r="E189" s="441"/>
      <c r="F189" s="441"/>
      <c r="G189" s="441"/>
      <c r="H189" s="441"/>
      <c r="I189" s="148"/>
      <c r="J189" s="177"/>
      <c r="K189" s="177"/>
      <c r="L189" s="177"/>
      <c r="M189" s="177"/>
      <c r="N189" s="177"/>
      <c r="O189" s="177"/>
      <c r="P189" s="177"/>
      <c r="Q189" s="177"/>
      <c r="R189" s="177"/>
      <c r="S189" s="177"/>
      <c r="T189" s="177"/>
      <c r="U189" s="177"/>
      <c r="V189" s="177"/>
    </row>
    <row r="190" spans="1:22" s="31" customFormat="1" ht="13" x14ac:dyDescent="0.25">
      <c r="A190" s="439"/>
      <c r="B190" s="440"/>
      <c r="C190" s="441"/>
      <c r="D190" s="441"/>
      <c r="E190" s="441"/>
      <c r="F190" s="441"/>
      <c r="G190" s="441"/>
      <c r="H190" s="441"/>
      <c r="I190" s="148"/>
      <c r="J190" s="177"/>
      <c r="K190" s="177"/>
      <c r="L190" s="177"/>
      <c r="M190" s="177"/>
      <c r="N190" s="177"/>
      <c r="O190" s="177"/>
      <c r="P190" s="177"/>
      <c r="Q190" s="177"/>
      <c r="R190" s="177"/>
      <c r="S190" s="177"/>
      <c r="T190" s="177"/>
      <c r="U190" s="177"/>
      <c r="V190" s="177"/>
    </row>
    <row r="191" spans="1:22" s="31" customFormat="1" ht="13.5" thickBot="1" x14ac:dyDescent="0.3">
      <c r="A191" s="448"/>
      <c r="B191" s="449"/>
      <c r="C191" s="450"/>
      <c r="D191" s="450"/>
      <c r="E191" s="450"/>
      <c r="F191" s="450"/>
      <c r="G191" s="450"/>
      <c r="H191" s="450"/>
      <c r="I191" s="149"/>
      <c r="J191" s="177"/>
      <c r="K191" s="177"/>
      <c r="L191" s="177"/>
      <c r="M191" s="177"/>
      <c r="N191" s="177"/>
      <c r="O191" s="177"/>
      <c r="P191" s="177"/>
      <c r="Q191" s="177"/>
      <c r="R191" s="177"/>
      <c r="S191" s="177"/>
      <c r="T191" s="177"/>
      <c r="U191" s="177"/>
      <c r="V191" s="177"/>
    </row>
    <row r="192" spans="1:22" s="34" customFormat="1" ht="13" x14ac:dyDescent="0.25">
      <c r="A192" s="482"/>
      <c r="B192" s="482"/>
      <c r="C192" s="482"/>
      <c r="D192" s="482"/>
      <c r="E192" s="482"/>
      <c r="F192" s="482"/>
      <c r="G192" s="482"/>
      <c r="H192" s="482"/>
      <c r="I192" s="482"/>
    </row>
    <row r="193" spans="1:22" s="34" customFormat="1" ht="12.75" customHeight="1" x14ac:dyDescent="0.25">
      <c r="A193" s="160"/>
      <c r="B193" s="160"/>
      <c r="C193" s="160"/>
      <c r="D193" s="160"/>
      <c r="E193" s="160"/>
      <c r="F193" s="160"/>
      <c r="G193" s="160"/>
      <c r="H193" s="160"/>
      <c r="I193" s="160"/>
    </row>
    <row r="194" spans="1:22" s="34" customFormat="1" ht="24" customHeight="1" x14ac:dyDescent="0.25">
      <c r="A194" s="435" t="s">
        <v>10</v>
      </c>
      <c r="B194" s="435"/>
      <c r="C194" s="435"/>
      <c r="D194" s="435"/>
      <c r="E194" s="435"/>
      <c r="F194" s="435"/>
      <c r="G194" s="435"/>
      <c r="H194" s="435"/>
      <c r="I194" s="435"/>
    </row>
    <row r="195" spans="1:22" s="34" customFormat="1" ht="15" customHeight="1" thickBot="1" x14ac:dyDescent="0.3">
      <c r="A195" s="160"/>
      <c r="B195" s="160"/>
      <c r="C195" s="160"/>
      <c r="D195" s="160"/>
      <c r="E195" s="160"/>
      <c r="F195" s="160"/>
      <c r="G195" s="160"/>
      <c r="H195" s="160"/>
      <c r="I195" s="160"/>
    </row>
    <row r="196" spans="1:22" s="34" customFormat="1" ht="25.5" customHeight="1" thickBot="1" x14ac:dyDescent="0.3">
      <c r="A196" s="436" t="s">
        <v>66</v>
      </c>
      <c r="B196" s="437"/>
      <c r="C196" s="437"/>
      <c r="D196" s="437"/>
      <c r="E196" s="437"/>
      <c r="F196" s="437"/>
      <c r="G196" s="437"/>
      <c r="H196" s="437"/>
      <c r="I196" s="438"/>
    </row>
    <row r="197" spans="1:22" s="34" customFormat="1" ht="37.5" customHeight="1" x14ac:dyDescent="0.25">
      <c r="A197" s="420" t="s">
        <v>160</v>
      </c>
      <c r="B197" s="421"/>
      <c r="C197" s="421"/>
      <c r="D197" s="421"/>
      <c r="E197" s="421"/>
      <c r="F197" s="421"/>
      <c r="G197" s="421"/>
      <c r="H197" s="421"/>
      <c r="I197" s="421"/>
    </row>
    <row r="198" spans="1:22" s="34" customFormat="1" ht="21" customHeight="1" thickBot="1" x14ac:dyDescent="0.3">
      <c r="A198" s="482"/>
      <c r="B198" s="482"/>
      <c r="C198" s="482"/>
      <c r="D198" s="482"/>
      <c r="E198" s="482"/>
      <c r="F198" s="482"/>
      <c r="G198" s="482"/>
      <c r="H198" s="482"/>
      <c r="I198" s="482"/>
    </row>
    <row r="199" spans="1:22" s="31" customFormat="1" ht="25.5" customHeight="1" thickBot="1" x14ac:dyDescent="0.3">
      <c r="A199" s="423" t="s">
        <v>85</v>
      </c>
      <c r="B199" s="424"/>
      <c r="C199" s="424"/>
      <c r="D199" s="424"/>
      <c r="E199" s="424"/>
      <c r="F199" s="424"/>
      <c r="G199" s="424"/>
      <c r="H199" s="425"/>
      <c r="I199" s="145">
        <f>SUM(I200:I209)</f>
        <v>0</v>
      </c>
      <c r="J199" s="177"/>
      <c r="K199" s="177"/>
      <c r="L199" s="177"/>
      <c r="M199" s="177"/>
      <c r="N199" s="177"/>
      <c r="O199" s="177"/>
      <c r="P199" s="177"/>
      <c r="Q199" s="177"/>
      <c r="R199" s="177"/>
      <c r="S199" s="177"/>
      <c r="T199" s="177"/>
      <c r="U199" s="177"/>
      <c r="V199" s="177"/>
    </row>
    <row r="200" spans="1:22" s="31" customFormat="1" ht="13" x14ac:dyDescent="0.25">
      <c r="A200" s="484"/>
      <c r="B200" s="485"/>
      <c r="C200" s="486"/>
      <c r="D200" s="443"/>
      <c r="E200" s="443"/>
      <c r="F200" s="443"/>
      <c r="G200" s="443"/>
      <c r="H200" s="443"/>
      <c r="I200" s="178"/>
      <c r="J200" s="177"/>
      <c r="K200" s="177"/>
      <c r="L200" s="177"/>
      <c r="M200" s="177"/>
      <c r="N200" s="177"/>
      <c r="O200" s="177"/>
      <c r="P200" s="177"/>
      <c r="Q200" s="177"/>
      <c r="R200" s="177"/>
      <c r="S200" s="177"/>
      <c r="T200" s="177"/>
      <c r="U200" s="177"/>
      <c r="V200" s="177"/>
    </row>
    <row r="201" spans="1:22" s="31" customFormat="1" ht="13" x14ac:dyDescent="0.25">
      <c r="A201" s="487"/>
      <c r="B201" s="488"/>
      <c r="C201" s="453"/>
      <c r="D201" s="452"/>
      <c r="E201" s="452"/>
      <c r="F201" s="452"/>
      <c r="G201" s="452"/>
      <c r="H201" s="452"/>
      <c r="I201" s="148"/>
      <c r="J201" s="177"/>
      <c r="K201" s="177"/>
      <c r="L201" s="177"/>
      <c r="M201" s="177"/>
      <c r="N201" s="177"/>
      <c r="O201" s="177"/>
      <c r="P201" s="177"/>
      <c r="Q201" s="177"/>
      <c r="R201" s="177"/>
      <c r="S201" s="177"/>
      <c r="T201" s="177"/>
      <c r="U201" s="177"/>
      <c r="V201" s="177"/>
    </row>
    <row r="202" spans="1:22" s="31" customFormat="1" ht="13" x14ac:dyDescent="0.25">
      <c r="A202" s="487"/>
      <c r="B202" s="488"/>
      <c r="C202" s="453"/>
      <c r="D202" s="452"/>
      <c r="E202" s="452"/>
      <c r="F202" s="452"/>
      <c r="G202" s="452"/>
      <c r="H202" s="452"/>
      <c r="I202" s="148"/>
      <c r="J202" s="177"/>
      <c r="K202" s="177"/>
      <c r="L202" s="177"/>
      <c r="M202" s="177"/>
      <c r="N202" s="177"/>
      <c r="O202" s="177"/>
      <c r="P202" s="177"/>
      <c r="Q202" s="177"/>
      <c r="R202" s="177"/>
      <c r="S202" s="177"/>
      <c r="T202" s="177"/>
      <c r="U202" s="177"/>
      <c r="V202" s="177"/>
    </row>
    <row r="203" spans="1:22" s="31" customFormat="1" ht="13" x14ac:dyDescent="0.25">
      <c r="A203" s="487"/>
      <c r="B203" s="488"/>
      <c r="C203" s="452"/>
      <c r="D203" s="452"/>
      <c r="E203" s="452"/>
      <c r="F203" s="452"/>
      <c r="G203" s="452"/>
      <c r="H203" s="452"/>
      <c r="I203" s="148"/>
      <c r="J203" s="177"/>
      <c r="K203" s="177"/>
      <c r="L203" s="177"/>
      <c r="M203" s="177"/>
      <c r="N203" s="177"/>
      <c r="O203" s="177"/>
      <c r="P203" s="177"/>
      <c r="Q203" s="177"/>
      <c r="R203" s="177"/>
      <c r="S203" s="177"/>
      <c r="T203" s="177"/>
      <c r="U203" s="177"/>
      <c r="V203" s="177"/>
    </row>
    <row r="204" spans="1:22" s="31" customFormat="1" ht="13" x14ac:dyDescent="0.25">
      <c r="A204" s="487"/>
      <c r="B204" s="488"/>
      <c r="C204" s="453"/>
      <c r="D204" s="452"/>
      <c r="E204" s="452"/>
      <c r="F204" s="452"/>
      <c r="G204" s="452"/>
      <c r="H204" s="452"/>
      <c r="I204" s="148"/>
      <c r="J204" s="177"/>
      <c r="K204" s="177"/>
      <c r="L204" s="177"/>
      <c r="M204" s="177"/>
      <c r="N204" s="177"/>
      <c r="O204" s="177"/>
      <c r="P204" s="177"/>
      <c r="Q204" s="177"/>
      <c r="R204" s="177"/>
      <c r="S204" s="177"/>
      <c r="T204" s="177"/>
      <c r="U204" s="177"/>
      <c r="V204" s="177"/>
    </row>
    <row r="205" spans="1:22" s="31" customFormat="1" ht="13" x14ac:dyDescent="0.25">
      <c r="A205" s="487"/>
      <c r="B205" s="488"/>
      <c r="C205" s="452"/>
      <c r="D205" s="452"/>
      <c r="E205" s="452"/>
      <c r="F205" s="452"/>
      <c r="G205" s="452"/>
      <c r="H205" s="452"/>
      <c r="I205" s="148"/>
      <c r="J205" s="177"/>
      <c r="K205" s="177"/>
      <c r="L205" s="177"/>
      <c r="M205" s="177"/>
      <c r="N205" s="177"/>
      <c r="O205" s="177"/>
      <c r="P205" s="177"/>
      <c r="Q205" s="177"/>
      <c r="R205" s="177"/>
      <c r="S205" s="177"/>
      <c r="T205" s="177"/>
      <c r="U205" s="177"/>
      <c r="V205" s="177"/>
    </row>
    <row r="206" spans="1:22" s="31" customFormat="1" ht="13" x14ac:dyDescent="0.25">
      <c r="A206" s="487"/>
      <c r="B206" s="488"/>
      <c r="C206" s="452"/>
      <c r="D206" s="452"/>
      <c r="E206" s="452"/>
      <c r="F206" s="452"/>
      <c r="G206" s="452"/>
      <c r="H206" s="452"/>
      <c r="I206" s="148"/>
      <c r="J206" s="177"/>
      <c r="K206" s="177"/>
      <c r="L206" s="177"/>
      <c r="M206" s="177"/>
      <c r="N206" s="177"/>
      <c r="O206" s="177"/>
      <c r="P206" s="177"/>
      <c r="Q206" s="177"/>
      <c r="R206" s="177"/>
      <c r="S206" s="177"/>
      <c r="T206" s="177"/>
      <c r="U206" s="177"/>
      <c r="V206" s="177"/>
    </row>
    <row r="207" spans="1:22" s="31" customFormat="1" ht="13" x14ac:dyDescent="0.25">
      <c r="A207" s="487"/>
      <c r="B207" s="488"/>
      <c r="C207" s="453"/>
      <c r="D207" s="453"/>
      <c r="E207" s="453"/>
      <c r="F207" s="453"/>
      <c r="G207" s="453"/>
      <c r="H207" s="453"/>
      <c r="I207" s="148"/>
      <c r="J207" s="177"/>
      <c r="K207" s="177"/>
      <c r="L207" s="177"/>
      <c r="M207" s="177"/>
      <c r="N207" s="177"/>
      <c r="O207" s="177"/>
      <c r="P207" s="177"/>
      <c r="Q207" s="177"/>
      <c r="R207" s="177"/>
      <c r="S207" s="177"/>
      <c r="T207" s="177"/>
      <c r="U207" s="177"/>
      <c r="V207" s="177"/>
    </row>
    <row r="208" spans="1:22" s="31" customFormat="1" ht="13" x14ac:dyDescent="0.25">
      <c r="A208" s="487"/>
      <c r="B208" s="488"/>
      <c r="C208" s="453"/>
      <c r="D208" s="453"/>
      <c r="E208" s="453"/>
      <c r="F208" s="453"/>
      <c r="G208" s="453"/>
      <c r="H208" s="453"/>
      <c r="I208" s="148"/>
      <c r="J208" s="177"/>
      <c r="K208" s="177"/>
      <c r="L208" s="177"/>
      <c r="M208" s="177"/>
      <c r="N208" s="177"/>
      <c r="O208" s="177"/>
      <c r="P208" s="177"/>
      <c r="Q208" s="177"/>
      <c r="R208" s="177"/>
      <c r="S208" s="177"/>
      <c r="T208" s="177"/>
      <c r="U208" s="177"/>
      <c r="V208" s="177"/>
    </row>
    <row r="209" spans="1:22" s="31" customFormat="1" ht="13.5" thickBot="1" x14ac:dyDescent="0.3">
      <c r="A209" s="489"/>
      <c r="B209" s="490"/>
      <c r="C209" s="456"/>
      <c r="D209" s="455"/>
      <c r="E209" s="455"/>
      <c r="F209" s="455"/>
      <c r="G209" s="455"/>
      <c r="H209" s="455"/>
      <c r="I209" s="149"/>
      <c r="J209" s="177"/>
      <c r="K209" s="177"/>
      <c r="L209" s="177"/>
      <c r="M209" s="177"/>
      <c r="N209" s="177"/>
      <c r="O209" s="177"/>
      <c r="P209" s="177"/>
      <c r="Q209" s="177"/>
      <c r="R209" s="177"/>
      <c r="S209" s="177"/>
      <c r="T209" s="177"/>
      <c r="U209" s="177"/>
      <c r="V209" s="177"/>
    </row>
    <row r="210" spans="1:22" s="34" customFormat="1" ht="15" customHeight="1" x14ac:dyDescent="0.25">
      <c r="A210" s="160"/>
      <c r="B210" s="160"/>
      <c r="C210" s="160"/>
      <c r="D210" s="160"/>
      <c r="E210" s="160"/>
      <c r="F210" s="160"/>
      <c r="G210" s="160"/>
      <c r="H210" s="160"/>
      <c r="I210" s="160"/>
    </row>
    <row r="211" spans="1:22" s="34" customFormat="1" ht="36" customHeight="1" x14ac:dyDescent="0.25">
      <c r="A211" s="435" t="s">
        <v>67</v>
      </c>
      <c r="B211" s="435"/>
      <c r="C211" s="435"/>
      <c r="D211" s="435"/>
      <c r="E211" s="435"/>
      <c r="F211" s="435"/>
      <c r="G211" s="435"/>
      <c r="H211" s="435"/>
      <c r="I211" s="435"/>
    </row>
    <row r="212" spans="1:22" s="34" customFormat="1" ht="13" thickBot="1" x14ac:dyDescent="0.3"/>
    <row r="213" spans="1:22" s="34" customFormat="1" ht="25.5" customHeight="1" thickBot="1" x14ac:dyDescent="0.3">
      <c r="A213" s="436" t="s">
        <v>66</v>
      </c>
      <c r="B213" s="437"/>
      <c r="C213" s="437"/>
      <c r="D213" s="437"/>
      <c r="E213" s="437"/>
      <c r="F213" s="437"/>
      <c r="G213" s="437"/>
      <c r="H213" s="437"/>
      <c r="I213" s="438"/>
    </row>
    <row r="214" spans="1:22" s="34" customFormat="1" ht="36" customHeight="1" x14ac:dyDescent="0.25">
      <c r="A214" s="420" t="s">
        <v>160</v>
      </c>
      <c r="B214" s="421"/>
      <c r="C214" s="421"/>
      <c r="D214" s="421"/>
      <c r="E214" s="421"/>
      <c r="F214" s="421"/>
      <c r="G214" s="421"/>
      <c r="H214" s="421"/>
      <c r="I214" s="421"/>
    </row>
    <row r="215" spans="1:22" s="34" customFormat="1" ht="21" customHeight="1" thickBot="1" x14ac:dyDescent="0.3">
      <c r="A215" s="482"/>
      <c r="B215" s="482"/>
      <c r="C215" s="482"/>
      <c r="D215" s="482"/>
      <c r="E215" s="482"/>
      <c r="F215" s="482"/>
      <c r="G215" s="482"/>
      <c r="H215" s="482"/>
      <c r="I215" s="482"/>
    </row>
    <row r="216" spans="1:22" s="31" customFormat="1" ht="25.5" customHeight="1" thickBot="1" x14ac:dyDescent="0.3">
      <c r="A216" s="423" t="s">
        <v>85</v>
      </c>
      <c r="B216" s="424"/>
      <c r="C216" s="424"/>
      <c r="D216" s="424"/>
      <c r="E216" s="424"/>
      <c r="F216" s="424"/>
      <c r="G216" s="424"/>
      <c r="H216" s="425"/>
      <c r="I216" s="145">
        <f>SUM(I217:I226)</f>
        <v>0</v>
      </c>
      <c r="J216" s="177"/>
      <c r="K216" s="177"/>
      <c r="L216" s="177"/>
      <c r="M216" s="177"/>
      <c r="N216" s="177"/>
      <c r="O216" s="177"/>
      <c r="P216" s="177"/>
      <c r="Q216" s="177"/>
      <c r="R216" s="177"/>
      <c r="S216" s="177"/>
      <c r="T216" s="177"/>
      <c r="U216" s="177"/>
      <c r="V216" s="177"/>
    </row>
    <row r="217" spans="1:22" s="31" customFormat="1" ht="13" x14ac:dyDescent="0.25">
      <c r="A217" s="484"/>
      <c r="B217" s="485"/>
      <c r="C217" s="486"/>
      <c r="D217" s="443"/>
      <c r="E217" s="443"/>
      <c r="F217" s="443"/>
      <c r="G217" s="443"/>
      <c r="H217" s="443"/>
      <c r="I217" s="178"/>
      <c r="J217" s="177"/>
      <c r="K217" s="177"/>
      <c r="L217" s="177"/>
      <c r="M217" s="177"/>
      <c r="N217" s="177"/>
      <c r="O217" s="177"/>
      <c r="P217" s="177"/>
      <c r="Q217" s="177"/>
      <c r="R217" s="177"/>
      <c r="S217" s="177"/>
      <c r="T217" s="177"/>
      <c r="U217" s="177"/>
      <c r="V217" s="177"/>
    </row>
    <row r="218" spans="1:22" s="31" customFormat="1" ht="13" x14ac:dyDescent="0.25">
      <c r="A218" s="487"/>
      <c r="B218" s="488"/>
      <c r="C218" s="453"/>
      <c r="D218" s="452"/>
      <c r="E218" s="452"/>
      <c r="F218" s="452"/>
      <c r="G218" s="452"/>
      <c r="H218" s="452"/>
      <c r="I218" s="148"/>
      <c r="J218" s="177"/>
      <c r="K218" s="177"/>
      <c r="L218" s="177"/>
      <c r="M218" s="177"/>
      <c r="N218" s="177"/>
      <c r="O218" s="177"/>
      <c r="P218" s="177"/>
      <c r="Q218" s="177"/>
      <c r="R218" s="177"/>
      <c r="S218" s="177"/>
      <c r="T218" s="177"/>
      <c r="U218" s="177"/>
      <c r="V218" s="177"/>
    </row>
    <row r="219" spans="1:22" s="31" customFormat="1" ht="13" x14ac:dyDescent="0.25">
      <c r="A219" s="487"/>
      <c r="B219" s="488"/>
      <c r="C219" s="453"/>
      <c r="D219" s="452"/>
      <c r="E219" s="452"/>
      <c r="F219" s="452"/>
      <c r="G219" s="452"/>
      <c r="H219" s="452"/>
      <c r="I219" s="148"/>
      <c r="J219" s="177"/>
      <c r="K219" s="177"/>
      <c r="L219" s="177"/>
      <c r="M219" s="177"/>
      <c r="N219" s="177"/>
      <c r="O219" s="177"/>
      <c r="P219" s="177"/>
      <c r="Q219" s="177"/>
      <c r="R219" s="177"/>
      <c r="S219" s="177"/>
      <c r="T219" s="177"/>
      <c r="U219" s="177"/>
      <c r="V219" s="177"/>
    </row>
    <row r="220" spans="1:22" s="31" customFormat="1" ht="13" x14ac:dyDescent="0.25">
      <c r="A220" s="487"/>
      <c r="B220" s="488"/>
      <c r="C220" s="452"/>
      <c r="D220" s="452"/>
      <c r="E220" s="452"/>
      <c r="F220" s="452"/>
      <c r="G220" s="452"/>
      <c r="H220" s="452"/>
      <c r="I220" s="148"/>
      <c r="J220" s="177"/>
      <c r="K220" s="177"/>
      <c r="L220" s="177"/>
      <c r="M220" s="177"/>
      <c r="N220" s="177"/>
      <c r="O220" s="177"/>
      <c r="P220" s="177"/>
      <c r="Q220" s="177"/>
      <c r="R220" s="177"/>
      <c r="S220" s="177"/>
      <c r="T220" s="177"/>
      <c r="U220" s="177"/>
      <c r="V220" s="177"/>
    </row>
    <row r="221" spans="1:22" s="31" customFormat="1" ht="13" x14ac:dyDescent="0.25">
      <c r="A221" s="487"/>
      <c r="B221" s="488"/>
      <c r="C221" s="453"/>
      <c r="D221" s="452"/>
      <c r="E221" s="452"/>
      <c r="F221" s="452"/>
      <c r="G221" s="452"/>
      <c r="H221" s="452"/>
      <c r="I221" s="148"/>
      <c r="J221" s="177"/>
      <c r="K221" s="177"/>
      <c r="L221" s="177"/>
      <c r="M221" s="177"/>
      <c r="N221" s="177"/>
      <c r="O221" s="177"/>
      <c r="P221" s="177"/>
      <c r="Q221" s="177"/>
      <c r="R221" s="177"/>
      <c r="S221" s="177"/>
      <c r="T221" s="177"/>
      <c r="U221" s="177"/>
      <c r="V221" s="177"/>
    </row>
    <row r="222" spans="1:22" s="31" customFormat="1" ht="13" x14ac:dyDescent="0.25">
      <c r="A222" s="487"/>
      <c r="B222" s="488"/>
      <c r="C222" s="452"/>
      <c r="D222" s="452"/>
      <c r="E222" s="452"/>
      <c r="F222" s="452"/>
      <c r="G222" s="452"/>
      <c r="H222" s="452"/>
      <c r="I222" s="148"/>
      <c r="J222" s="177"/>
      <c r="K222" s="177"/>
      <c r="L222" s="177"/>
      <c r="M222" s="177"/>
      <c r="N222" s="177"/>
      <c r="O222" s="177"/>
      <c r="P222" s="177"/>
      <c r="Q222" s="177"/>
      <c r="R222" s="177"/>
      <c r="S222" s="177"/>
      <c r="T222" s="177"/>
      <c r="U222" s="177"/>
      <c r="V222" s="177"/>
    </row>
    <row r="223" spans="1:22" s="31" customFormat="1" ht="13" x14ac:dyDescent="0.25">
      <c r="A223" s="487"/>
      <c r="B223" s="488"/>
      <c r="C223" s="452"/>
      <c r="D223" s="452"/>
      <c r="E223" s="452"/>
      <c r="F223" s="452"/>
      <c r="G223" s="452"/>
      <c r="H223" s="452"/>
      <c r="I223" s="148"/>
      <c r="J223" s="177"/>
      <c r="K223" s="177"/>
      <c r="L223" s="177"/>
      <c r="M223" s="177"/>
      <c r="N223" s="177"/>
      <c r="O223" s="177"/>
      <c r="P223" s="177"/>
      <c r="Q223" s="177"/>
      <c r="R223" s="177"/>
      <c r="S223" s="177"/>
      <c r="T223" s="177"/>
      <c r="U223" s="177"/>
      <c r="V223" s="177"/>
    </row>
    <row r="224" spans="1:22" s="31" customFormat="1" ht="13" x14ac:dyDescent="0.25">
      <c r="A224" s="487"/>
      <c r="B224" s="488"/>
      <c r="C224" s="453"/>
      <c r="D224" s="453"/>
      <c r="E224" s="453"/>
      <c r="F224" s="453"/>
      <c r="G224" s="453"/>
      <c r="H224" s="453"/>
      <c r="I224" s="148"/>
      <c r="J224" s="177"/>
      <c r="K224" s="177"/>
      <c r="L224" s="177"/>
      <c r="M224" s="177"/>
      <c r="N224" s="177"/>
      <c r="O224" s="177"/>
      <c r="P224" s="177"/>
      <c r="Q224" s="177"/>
      <c r="R224" s="177"/>
      <c r="S224" s="177"/>
      <c r="T224" s="177"/>
      <c r="U224" s="177"/>
      <c r="V224" s="177"/>
    </row>
    <row r="225" spans="1:22" s="31" customFormat="1" ht="13" x14ac:dyDescent="0.25">
      <c r="A225" s="487"/>
      <c r="B225" s="488"/>
      <c r="C225" s="453"/>
      <c r="D225" s="453"/>
      <c r="E225" s="453"/>
      <c r="F225" s="453"/>
      <c r="G225" s="453"/>
      <c r="H225" s="453"/>
      <c r="I225" s="148"/>
      <c r="J225" s="177"/>
      <c r="K225" s="177"/>
      <c r="L225" s="177"/>
      <c r="M225" s="177"/>
      <c r="N225" s="177"/>
      <c r="O225" s="177"/>
      <c r="P225" s="177"/>
      <c r="Q225" s="177"/>
      <c r="R225" s="177"/>
      <c r="S225" s="177"/>
      <c r="T225" s="177"/>
      <c r="U225" s="177"/>
      <c r="V225" s="177"/>
    </row>
    <row r="226" spans="1:22" s="31" customFormat="1" ht="13.5" thickBot="1" x14ac:dyDescent="0.3">
      <c r="A226" s="489"/>
      <c r="B226" s="490"/>
      <c r="C226" s="456"/>
      <c r="D226" s="455"/>
      <c r="E226" s="455"/>
      <c r="F226" s="455"/>
      <c r="G226" s="455"/>
      <c r="H226" s="455"/>
      <c r="I226" s="149"/>
      <c r="J226" s="177"/>
      <c r="K226" s="177"/>
      <c r="L226" s="177"/>
      <c r="M226" s="177"/>
      <c r="N226" s="177"/>
      <c r="O226" s="177"/>
      <c r="P226" s="177"/>
      <c r="Q226" s="177"/>
      <c r="R226" s="177"/>
      <c r="S226" s="177"/>
      <c r="T226" s="177"/>
      <c r="U226" s="177"/>
      <c r="V226" s="177"/>
    </row>
    <row r="227" spans="1:22" s="34" customFormat="1" ht="21" customHeight="1" x14ac:dyDescent="0.25">
      <c r="A227" s="179"/>
      <c r="B227" s="179"/>
      <c r="C227" s="179"/>
      <c r="D227" s="179"/>
      <c r="E227" s="179"/>
      <c r="F227" s="179"/>
      <c r="G227" s="179"/>
      <c r="H227" s="179"/>
      <c r="I227" s="179"/>
    </row>
    <row r="228" spans="1:22" s="31" customFormat="1" ht="39.75" hidden="1" customHeight="1" x14ac:dyDescent="0.25">
      <c r="A228" s="426"/>
      <c r="B228" s="427"/>
      <c r="C228" s="427"/>
      <c r="D228" s="427"/>
      <c r="E228" s="427"/>
      <c r="F228" s="427"/>
      <c r="G228" s="427"/>
      <c r="H228" s="427"/>
      <c r="I228" s="147"/>
      <c r="J228" s="177"/>
      <c r="K228" s="177"/>
      <c r="L228" s="177"/>
      <c r="M228" s="177"/>
      <c r="N228" s="177"/>
      <c r="O228" s="177"/>
      <c r="P228" s="177"/>
      <c r="Q228" s="177"/>
      <c r="R228" s="177"/>
      <c r="S228" s="177"/>
      <c r="T228" s="177"/>
      <c r="U228" s="177"/>
      <c r="V228" s="177"/>
    </row>
    <row r="229" spans="1:22" s="31" customFormat="1" ht="39.75" hidden="1" customHeight="1" x14ac:dyDescent="0.25">
      <c r="A229" s="439"/>
      <c r="B229" s="440"/>
      <c r="C229" s="440"/>
      <c r="D229" s="440"/>
      <c r="E229" s="440"/>
      <c r="F229" s="440"/>
      <c r="G229" s="440"/>
      <c r="H229" s="440"/>
      <c r="I229" s="148"/>
      <c r="J229" s="177"/>
      <c r="K229" s="177"/>
      <c r="L229" s="177"/>
      <c r="M229" s="177"/>
      <c r="N229" s="177"/>
      <c r="O229" s="177"/>
      <c r="P229" s="177"/>
      <c r="Q229" s="177"/>
      <c r="R229" s="177"/>
      <c r="S229" s="177"/>
      <c r="T229" s="177"/>
      <c r="U229" s="177"/>
      <c r="V229" s="177"/>
    </row>
    <row r="230" spans="1:22" s="31" customFormat="1" ht="39.75" hidden="1" customHeight="1" x14ac:dyDescent="0.25">
      <c r="A230" s="439"/>
      <c r="B230" s="440"/>
      <c r="C230" s="440"/>
      <c r="D230" s="440"/>
      <c r="E230" s="440"/>
      <c r="F230" s="440"/>
      <c r="G230" s="440"/>
      <c r="H230" s="440"/>
      <c r="I230" s="148"/>
      <c r="J230" s="177"/>
      <c r="K230" s="177"/>
      <c r="L230" s="177"/>
      <c r="M230" s="177"/>
      <c r="N230" s="177"/>
      <c r="O230" s="177"/>
      <c r="P230" s="177"/>
      <c r="Q230" s="177"/>
      <c r="R230" s="177"/>
      <c r="S230" s="177"/>
      <c r="T230" s="177"/>
      <c r="U230" s="177"/>
      <c r="V230" s="177"/>
    </row>
    <row r="231" spans="1:22" s="31" customFormat="1" ht="39.75" hidden="1" customHeight="1" x14ac:dyDescent="0.25">
      <c r="A231" s="439"/>
      <c r="B231" s="440"/>
      <c r="C231" s="440"/>
      <c r="D231" s="440"/>
      <c r="E231" s="440"/>
      <c r="F231" s="440"/>
      <c r="G231" s="440"/>
      <c r="H231" s="440"/>
      <c r="I231" s="148"/>
      <c r="J231" s="177"/>
      <c r="K231" s="177"/>
      <c r="L231" s="177"/>
      <c r="M231" s="177"/>
      <c r="N231" s="177"/>
      <c r="O231" s="177"/>
      <c r="P231" s="177"/>
      <c r="Q231" s="177"/>
      <c r="R231" s="177"/>
      <c r="S231" s="177"/>
      <c r="T231" s="177"/>
      <c r="U231" s="177"/>
      <c r="V231" s="177"/>
    </row>
    <row r="232" spans="1:22" s="31" customFormat="1" ht="39.75" hidden="1" customHeight="1" x14ac:dyDescent="0.25">
      <c r="A232" s="439"/>
      <c r="B232" s="440"/>
      <c r="C232" s="440"/>
      <c r="D232" s="440"/>
      <c r="E232" s="440"/>
      <c r="F232" s="440"/>
      <c r="G232" s="440"/>
      <c r="H232" s="440"/>
      <c r="I232" s="148"/>
      <c r="J232" s="177"/>
      <c r="K232" s="177"/>
      <c r="L232" s="177"/>
      <c r="M232" s="177"/>
      <c r="N232" s="177"/>
      <c r="O232" s="177"/>
      <c r="P232" s="177"/>
      <c r="Q232" s="177"/>
      <c r="R232" s="177"/>
      <c r="S232" s="177"/>
      <c r="T232" s="177"/>
      <c r="U232" s="177"/>
      <c r="V232" s="177"/>
    </row>
    <row r="233" spans="1:22" s="31" customFormat="1" ht="39.75" hidden="1" customHeight="1" x14ac:dyDescent="0.25">
      <c r="A233" s="439"/>
      <c r="B233" s="440"/>
      <c r="C233" s="440"/>
      <c r="D233" s="440"/>
      <c r="E233" s="440"/>
      <c r="F233" s="440"/>
      <c r="G233" s="440"/>
      <c r="H233" s="440"/>
      <c r="I233" s="148"/>
      <c r="J233" s="177"/>
      <c r="K233" s="177"/>
      <c r="L233" s="177"/>
      <c r="M233" s="177"/>
      <c r="N233" s="177"/>
      <c r="O233" s="177"/>
      <c r="P233" s="177"/>
      <c r="Q233" s="177"/>
      <c r="R233" s="177"/>
      <c r="S233" s="177"/>
      <c r="T233" s="177"/>
      <c r="U233" s="177"/>
      <c r="V233" s="177"/>
    </row>
    <row r="234" spans="1:22" s="31" customFormat="1" ht="39.75" hidden="1" customHeight="1" x14ac:dyDescent="0.25">
      <c r="A234" s="439"/>
      <c r="B234" s="440"/>
      <c r="C234" s="440"/>
      <c r="D234" s="440"/>
      <c r="E234" s="440"/>
      <c r="F234" s="440"/>
      <c r="G234" s="440"/>
      <c r="H234" s="440"/>
      <c r="I234" s="148"/>
      <c r="J234" s="177"/>
      <c r="K234" s="177"/>
      <c r="L234" s="177"/>
      <c r="M234" s="177"/>
      <c r="N234" s="177"/>
      <c r="O234" s="177"/>
      <c r="P234" s="177"/>
      <c r="Q234" s="177"/>
      <c r="R234" s="177"/>
      <c r="S234" s="177"/>
      <c r="T234" s="177"/>
      <c r="U234" s="177"/>
      <c r="V234" s="177"/>
    </row>
    <row r="235" spans="1:22" s="31" customFormat="1" ht="39.75" hidden="1" customHeight="1" x14ac:dyDescent="0.25">
      <c r="A235" s="439"/>
      <c r="B235" s="440"/>
      <c r="C235" s="440"/>
      <c r="D235" s="440"/>
      <c r="E235" s="440"/>
      <c r="F235" s="440"/>
      <c r="G235" s="440"/>
      <c r="H235" s="440"/>
      <c r="I235" s="148"/>
      <c r="J235" s="177"/>
      <c r="K235" s="177"/>
      <c r="L235" s="177"/>
      <c r="M235" s="177"/>
      <c r="N235" s="177"/>
      <c r="O235" s="177"/>
      <c r="P235" s="177"/>
      <c r="Q235" s="177"/>
      <c r="R235" s="177"/>
      <c r="S235" s="177"/>
      <c r="T235" s="177"/>
      <c r="U235" s="177"/>
      <c r="V235" s="177"/>
    </row>
    <row r="236" spans="1:22" s="31" customFormat="1" ht="39.75" hidden="1" customHeight="1" x14ac:dyDescent="0.25">
      <c r="A236" s="439"/>
      <c r="B236" s="440"/>
      <c r="C236" s="440"/>
      <c r="D236" s="440"/>
      <c r="E236" s="440"/>
      <c r="F236" s="440"/>
      <c r="G236" s="440"/>
      <c r="H236" s="440"/>
      <c r="I236" s="148"/>
      <c r="J236" s="177"/>
      <c r="K236" s="177"/>
      <c r="L236" s="177"/>
      <c r="M236" s="177"/>
      <c r="N236" s="177"/>
      <c r="O236" s="177"/>
      <c r="P236" s="177"/>
      <c r="Q236" s="177"/>
      <c r="R236" s="177"/>
      <c r="S236" s="177"/>
      <c r="T236" s="177"/>
      <c r="U236" s="177"/>
      <c r="V236" s="177"/>
    </row>
    <row r="237" spans="1:22" s="31" customFormat="1" ht="39.75" hidden="1" customHeight="1" thickBot="1" x14ac:dyDescent="0.3">
      <c r="A237" s="448"/>
      <c r="B237" s="449"/>
      <c r="C237" s="449"/>
      <c r="D237" s="449"/>
      <c r="E237" s="449"/>
      <c r="F237" s="449"/>
      <c r="G237" s="449"/>
      <c r="H237" s="449"/>
      <c r="I237" s="149"/>
      <c r="J237" s="177"/>
      <c r="K237" s="177"/>
      <c r="L237" s="177"/>
      <c r="M237" s="177"/>
      <c r="N237" s="177"/>
      <c r="O237" s="177"/>
      <c r="P237" s="177"/>
      <c r="Q237" s="177"/>
      <c r="R237" s="177"/>
      <c r="S237" s="177"/>
      <c r="T237" s="177"/>
      <c r="U237" s="177"/>
      <c r="V237" s="177"/>
    </row>
    <row r="238" spans="1:22" s="34" customFormat="1" ht="12.75" customHeight="1" x14ac:dyDescent="0.25">
      <c r="A238" s="482"/>
      <c r="B238" s="482"/>
      <c r="C238" s="482"/>
      <c r="D238" s="482"/>
      <c r="E238" s="482"/>
      <c r="F238" s="482"/>
      <c r="G238" s="482"/>
      <c r="H238" s="482"/>
      <c r="I238" s="482"/>
    </row>
    <row r="239" spans="1:22" s="34" customFormat="1" ht="27.75" customHeight="1" x14ac:dyDescent="0.25">
      <c r="A239" s="435" t="s">
        <v>70</v>
      </c>
      <c r="B239" s="435"/>
      <c r="C239" s="435"/>
      <c r="D239" s="435"/>
      <c r="E239" s="435"/>
      <c r="F239" s="435"/>
      <c r="G239" s="435"/>
      <c r="H239" s="435"/>
      <c r="I239" s="435"/>
    </row>
    <row r="240" spans="1:22" s="34" customFormat="1" ht="16.5" customHeight="1" thickBot="1" x14ac:dyDescent="0.3">
      <c r="A240" s="160"/>
      <c r="B240" s="160"/>
      <c r="C240" s="160"/>
      <c r="D240" s="160"/>
      <c r="E240" s="160"/>
      <c r="F240" s="160"/>
      <c r="G240" s="160"/>
      <c r="H240" s="160"/>
      <c r="I240" s="160"/>
    </row>
    <row r="241" spans="1:22" s="34" customFormat="1" ht="25.5" customHeight="1" thickBot="1" x14ac:dyDescent="0.3">
      <c r="A241" s="436" t="s">
        <v>66</v>
      </c>
      <c r="B241" s="437"/>
      <c r="C241" s="437"/>
      <c r="D241" s="437"/>
      <c r="E241" s="437"/>
      <c r="F241" s="437"/>
      <c r="G241" s="437"/>
      <c r="H241" s="437"/>
      <c r="I241" s="438"/>
    </row>
    <row r="242" spans="1:22" s="34" customFormat="1" ht="45" customHeight="1" x14ac:dyDescent="0.25">
      <c r="A242" s="420" t="s">
        <v>160</v>
      </c>
      <c r="B242" s="421"/>
      <c r="C242" s="421"/>
      <c r="D242" s="421"/>
      <c r="E242" s="421"/>
      <c r="F242" s="421"/>
      <c r="G242" s="421"/>
      <c r="H242" s="421"/>
      <c r="I242" s="421"/>
    </row>
    <row r="243" spans="1:22" s="34" customFormat="1" ht="21" customHeight="1" thickBot="1" x14ac:dyDescent="0.3">
      <c r="A243" s="482"/>
      <c r="B243" s="482"/>
      <c r="C243" s="482"/>
      <c r="D243" s="482"/>
      <c r="E243" s="482"/>
      <c r="F243" s="482"/>
      <c r="G243" s="482"/>
      <c r="H243" s="482"/>
      <c r="I243" s="482"/>
    </row>
    <row r="244" spans="1:22" s="31" customFormat="1" ht="25.5" customHeight="1" thickBot="1" x14ac:dyDescent="0.3">
      <c r="A244" s="423" t="s">
        <v>177</v>
      </c>
      <c r="B244" s="424"/>
      <c r="C244" s="424"/>
      <c r="D244" s="424"/>
      <c r="E244" s="424"/>
      <c r="F244" s="424"/>
      <c r="G244" s="424"/>
      <c r="H244" s="425"/>
      <c r="I244" s="145">
        <f>SUM(I245:I253)</f>
        <v>0</v>
      </c>
      <c r="J244" s="177"/>
      <c r="K244" s="177"/>
      <c r="L244" s="177"/>
      <c r="M244" s="177"/>
      <c r="N244" s="177"/>
      <c r="O244" s="177"/>
      <c r="P244" s="177"/>
      <c r="Q244" s="177"/>
      <c r="R244" s="177"/>
      <c r="S244" s="177"/>
      <c r="T244" s="177"/>
      <c r="U244" s="177"/>
      <c r="V244" s="177"/>
    </row>
    <row r="245" spans="1:22" s="31" customFormat="1" ht="13" x14ac:dyDescent="0.25">
      <c r="A245" s="491"/>
      <c r="B245" s="492"/>
      <c r="C245" s="493"/>
      <c r="D245" s="494"/>
      <c r="E245" s="494"/>
      <c r="F245" s="494"/>
      <c r="G245" s="494"/>
      <c r="H245" s="495"/>
      <c r="I245" s="178"/>
      <c r="J245" s="177"/>
      <c r="K245" s="177"/>
      <c r="L245" s="177"/>
      <c r="M245" s="177"/>
      <c r="N245" s="177"/>
      <c r="O245" s="177"/>
      <c r="P245" s="177"/>
      <c r="Q245" s="177"/>
      <c r="R245" s="177"/>
      <c r="S245" s="177"/>
      <c r="T245" s="177"/>
      <c r="U245" s="177"/>
      <c r="V245" s="177"/>
    </row>
    <row r="246" spans="1:22" s="31" customFormat="1" ht="13" x14ac:dyDescent="0.25">
      <c r="A246" s="496"/>
      <c r="B246" s="497"/>
      <c r="C246" s="498"/>
      <c r="D246" s="499"/>
      <c r="E246" s="499"/>
      <c r="F246" s="499"/>
      <c r="G246" s="499"/>
      <c r="H246" s="500"/>
      <c r="I246" s="148"/>
      <c r="J246" s="177"/>
      <c r="K246" s="177"/>
      <c r="L246" s="177"/>
      <c r="M246" s="177"/>
      <c r="N246" s="177"/>
      <c r="O246" s="177"/>
      <c r="P246" s="177"/>
      <c r="Q246" s="177"/>
      <c r="R246" s="177"/>
      <c r="S246" s="177"/>
      <c r="T246" s="177"/>
      <c r="U246" s="177"/>
      <c r="V246" s="177"/>
    </row>
    <row r="247" spans="1:22" s="31" customFormat="1" ht="13" x14ac:dyDescent="0.25">
      <c r="A247" s="496"/>
      <c r="B247" s="497"/>
      <c r="C247" s="498"/>
      <c r="D247" s="499"/>
      <c r="E247" s="499"/>
      <c r="F247" s="499"/>
      <c r="G247" s="499"/>
      <c r="H247" s="500"/>
      <c r="I247" s="148"/>
      <c r="J247" s="177"/>
      <c r="K247" s="177"/>
      <c r="L247" s="177"/>
      <c r="M247" s="177"/>
      <c r="N247" s="177"/>
      <c r="O247" s="177"/>
      <c r="P247" s="177"/>
      <c r="Q247" s="177"/>
      <c r="R247" s="177"/>
      <c r="S247" s="177"/>
      <c r="T247" s="177"/>
      <c r="U247" s="177"/>
      <c r="V247" s="177"/>
    </row>
    <row r="248" spans="1:22" s="31" customFormat="1" ht="13" x14ac:dyDescent="0.25">
      <c r="A248" s="496"/>
      <c r="B248" s="497"/>
      <c r="C248" s="498"/>
      <c r="D248" s="499"/>
      <c r="E248" s="499"/>
      <c r="F248" s="499"/>
      <c r="G248" s="499"/>
      <c r="H248" s="500"/>
      <c r="I248" s="148"/>
      <c r="J248" s="177"/>
      <c r="K248" s="177"/>
      <c r="L248" s="177"/>
      <c r="M248" s="177"/>
      <c r="N248" s="177"/>
      <c r="O248" s="177"/>
      <c r="P248" s="177"/>
      <c r="Q248" s="177"/>
      <c r="R248" s="177"/>
      <c r="S248" s="177"/>
      <c r="T248" s="177"/>
      <c r="U248" s="177"/>
      <c r="V248" s="177"/>
    </row>
    <row r="249" spans="1:22" s="31" customFormat="1" ht="13" x14ac:dyDescent="0.25">
      <c r="A249" s="496"/>
      <c r="B249" s="497"/>
      <c r="C249" s="498"/>
      <c r="D249" s="499"/>
      <c r="E249" s="499"/>
      <c r="F249" s="499"/>
      <c r="G249" s="499"/>
      <c r="H249" s="500"/>
      <c r="I249" s="148"/>
      <c r="J249" s="177"/>
      <c r="K249" s="177"/>
      <c r="L249" s="177"/>
      <c r="M249" s="177"/>
      <c r="N249" s="177"/>
      <c r="O249" s="177"/>
      <c r="P249" s="177"/>
      <c r="Q249" s="177"/>
      <c r="R249" s="177"/>
      <c r="S249" s="177"/>
      <c r="T249" s="177"/>
      <c r="U249" s="177"/>
      <c r="V249" s="177"/>
    </row>
    <row r="250" spans="1:22" s="31" customFormat="1" ht="13" x14ac:dyDescent="0.25">
      <c r="A250" s="496"/>
      <c r="B250" s="497"/>
      <c r="C250" s="498"/>
      <c r="D250" s="499"/>
      <c r="E250" s="499"/>
      <c r="F250" s="499"/>
      <c r="G250" s="499"/>
      <c r="H250" s="500"/>
      <c r="I250" s="148"/>
      <c r="J250" s="177"/>
      <c r="K250" s="177"/>
      <c r="L250" s="177"/>
      <c r="M250" s="177"/>
      <c r="N250" s="177"/>
      <c r="O250" s="177"/>
      <c r="P250" s="177"/>
      <c r="Q250" s="177"/>
      <c r="R250" s="177"/>
      <c r="S250" s="177"/>
      <c r="T250" s="177"/>
      <c r="U250" s="177"/>
      <c r="V250" s="177"/>
    </row>
    <row r="251" spans="1:22" s="31" customFormat="1" ht="13" x14ac:dyDescent="0.25">
      <c r="A251" s="496"/>
      <c r="B251" s="497"/>
      <c r="C251" s="498"/>
      <c r="D251" s="499"/>
      <c r="E251" s="499"/>
      <c r="F251" s="499"/>
      <c r="G251" s="499"/>
      <c r="H251" s="500"/>
      <c r="I251" s="148"/>
      <c r="J251" s="177"/>
      <c r="K251" s="177"/>
      <c r="L251" s="177"/>
      <c r="M251" s="177"/>
      <c r="N251" s="177"/>
      <c r="O251" s="177"/>
      <c r="P251" s="177"/>
      <c r="Q251" s="177"/>
      <c r="R251" s="177"/>
      <c r="S251" s="177"/>
      <c r="T251" s="177"/>
      <c r="U251" s="177"/>
      <c r="V251" s="177"/>
    </row>
    <row r="252" spans="1:22" s="31" customFormat="1" ht="13" x14ac:dyDescent="0.25">
      <c r="A252" s="496"/>
      <c r="B252" s="497"/>
      <c r="C252" s="498"/>
      <c r="D252" s="499"/>
      <c r="E252" s="499"/>
      <c r="F252" s="499"/>
      <c r="G252" s="499"/>
      <c r="H252" s="500"/>
      <c r="I252" s="148"/>
      <c r="J252" s="177"/>
      <c r="K252" s="177"/>
      <c r="L252" s="177"/>
      <c r="M252" s="177"/>
      <c r="N252" s="177"/>
      <c r="O252" s="177"/>
      <c r="P252" s="177"/>
      <c r="Q252" s="177"/>
      <c r="R252" s="177"/>
      <c r="S252" s="177"/>
      <c r="T252" s="177"/>
      <c r="U252" s="177"/>
      <c r="V252" s="177"/>
    </row>
    <row r="253" spans="1:22" s="31" customFormat="1" ht="13.5" thickBot="1" x14ac:dyDescent="0.3">
      <c r="A253" s="501"/>
      <c r="B253" s="502"/>
      <c r="C253" s="503"/>
      <c r="D253" s="504"/>
      <c r="E253" s="504"/>
      <c r="F253" s="504"/>
      <c r="G253" s="504"/>
      <c r="H253" s="505"/>
      <c r="I253" s="149"/>
      <c r="J253" s="177"/>
      <c r="K253" s="177"/>
      <c r="L253" s="177"/>
      <c r="M253" s="177"/>
      <c r="N253" s="177"/>
      <c r="O253" s="177"/>
      <c r="P253" s="177"/>
      <c r="Q253" s="177"/>
      <c r="R253" s="177"/>
      <c r="S253" s="177"/>
      <c r="T253" s="177"/>
      <c r="U253" s="177"/>
      <c r="V253" s="177"/>
    </row>
    <row r="254" spans="1:22" s="34" customFormat="1" ht="21" customHeight="1" x14ac:dyDescent="0.25">
      <c r="A254" s="179"/>
      <c r="B254" s="179"/>
      <c r="C254" s="179"/>
      <c r="D254" s="179"/>
      <c r="E254" s="179"/>
      <c r="F254" s="179"/>
      <c r="G254" s="179"/>
      <c r="H254" s="179"/>
      <c r="I254" s="179"/>
    </row>
    <row r="255" spans="1:22" s="34" customFormat="1" ht="36" customHeight="1" x14ac:dyDescent="0.25">
      <c r="A255" s="435" t="s">
        <v>71</v>
      </c>
      <c r="B255" s="435"/>
      <c r="C255" s="435"/>
      <c r="D255" s="435"/>
      <c r="E255" s="435"/>
      <c r="F255" s="435"/>
      <c r="G255" s="435"/>
      <c r="H255" s="435"/>
      <c r="I255" s="435"/>
    </row>
    <row r="256" spans="1:22" s="34" customFormat="1" ht="16.5" customHeight="1" thickBot="1" x14ac:dyDescent="0.3">
      <c r="A256" s="160"/>
      <c r="B256" s="160"/>
      <c r="C256" s="160"/>
      <c r="D256" s="160"/>
      <c r="E256" s="160"/>
      <c r="F256" s="160"/>
      <c r="G256" s="160"/>
      <c r="H256" s="160"/>
      <c r="I256" s="160"/>
    </row>
    <row r="257" spans="1:22" s="34" customFormat="1" ht="25.5" customHeight="1" thickBot="1" x14ac:dyDescent="0.3">
      <c r="A257" s="436" t="s">
        <v>66</v>
      </c>
      <c r="B257" s="437"/>
      <c r="C257" s="437"/>
      <c r="D257" s="437"/>
      <c r="E257" s="437"/>
      <c r="F257" s="437"/>
      <c r="G257" s="437"/>
      <c r="H257" s="437"/>
      <c r="I257" s="438"/>
    </row>
    <row r="258" spans="1:22" s="34" customFormat="1" ht="40.5" customHeight="1" x14ac:dyDescent="0.25">
      <c r="A258" s="420" t="s">
        <v>160</v>
      </c>
      <c r="B258" s="421"/>
      <c r="C258" s="421"/>
      <c r="D258" s="421"/>
      <c r="E258" s="421"/>
      <c r="F258" s="421"/>
      <c r="G258" s="421"/>
      <c r="H258" s="421"/>
      <c r="I258" s="421"/>
    </row>
    <row r="259" spans="1:22" s="34" customFormat="1" ht="23.5" customHeight="1" thickBot="1" x14ac:dyDescent="0.3">
      <c r="A259" s="159"/>
      <c r="B259" s="160"/>
      <c r="C259" s="160"/>
      <c r="D259" s="160"/>
      <c r="E259" s="160"/>
      <c r="F259" s="160"/>
      <c r="G259" s="160"/>
      <c r="H259" s="160"/>
      <c r="I259" s="160"/>
    </row>
    <row r="260" spans="1:22" s="31" customFormat="1" ht="25.5" customHeight="1" thickBot="1" x14ac:dyDescent="0.3">
      <c r="A260" s="423" t="s">
        <v>85</v>
      </c>
      <c r="B260" s="424"/>
      <c r="C260" s="424"/>
      <c r="D260" s="424"/>
      <c r="E260" s="424"/>
      <c r="F260" s="424"/>
      <c r="G260" s="424"/>
      <c r="H260" s="425"/>
      <c r="I260" s="145">
        <f>SUM(I261:I269)</f>
        <v>0</v>
      </c>
      <c r="J260" s="177"/>
      <c r="K260" s="177"/>
      <c r="L260" s="177"/>
      <c r="M260" s="177"/>
      <c r="N260" s="177"/>
      <c r="O260" s="177"/>
      <c r="P260" s="177"/>
      <c r="Q260" s="177"/>
      <c r="R260" s="177"/>
      <c r="S260" s="177"/>
      <c r="T260" s="177"/>
      <c r="U260" s="177"/>
      <c r="V260" s="177"/>
    </row>
    <row r="261" spans="1:22" s="31" customFormat="1" ht="13" x14ac:dyDescent="0.25">
      <c r="A261" s="491"/>
      <c r="B261" s="492"/>
      <c r="C261" s="493"/>
      <c r="D261" s="494"/>
      <c r="E261" s="494"/>
      <c r="F261" s="494"/>
      <c r="G261" s="494"/>
      <c r="H261" s="495"/>
      <c r="I261" s="178"/>
      <c r="J261" s="177"/>
      <c r="K261" s="177"/>
      <c r="L261" s="177"/>
      <c r="M261" s="177"/>
      <c r="N261" s="177"/>
      <c r="O261" s="177"/>
      <c r="P261" s="177"/>
      <c r="Q261" s="177"/>
      <c r="R261" s="177"/>
      <c r="S261" s="177"/>
      <c r="T261" s="177"/>
      <c r="U261" s="177"/>
      <c r="V261" s="177"/>
    </row>
    <row r="262" spans="1:22" s="31" customFormat="1" ht="13" x14ac:dyDescent="0.25">
      <c r="A262" s="496"/>
      <c r="B262" s="497"/>
      <c r="C262" s="498"/>
      <c r="D262" s="499"/>
      <c r="E262" s="499"/>
      <c r="F262" s="499"/>
      <c r="G262" s="499"/>
      <c r="H262" s="500"/>
      <c r="I262" s="148"/>
      <c r="J262" s="177"/>
      <c r="K262" s="177"/>
      <c r="L262" s="177"/>
      <c r="M262" s="177"/>
      <c r="N262" s="177"/>
      <c r="O262" s="177"/>
      <c r="P262" s="177"/>
      <c r="Q262" s="177"/>
      <c r="R262" s="177"/>
      <c r="S262" s="177"/>
      <c r="T262" s="177"/>
      <c r="U262" s="177"/>
      <c r="V262" s="177"/>
    </row>
    <row r="263" spans="1:22" s="31" customFormat="1" ht="13" x14ac:dyDescent="0.25">
      <c r="A263" s="496"/>
      <c r="B263" s="497"/>
      <c r="C263" s="498"/>
      <c r="D263" s="499"/>
      <c r="E263" s="499"/>
      <c r="F263" s="499"/>
      <c r="G263" s="499"/>
      <c r="H263" s="500"/>
      <c r="I263" s="148"/>
      <c r="J263" s="177"/>
      <c r="K263" s="177"/>
      <c r="L263" s="177"/>
      <c r="M263" s="177"/>
      <c r="N263" s="177"/>
      <c r="O263" s="177"/>
      <c r="P263" s="177"/>
      <c r="Q263" s="177"/>
      <c r="R263" s="177"/>
      <c r="S263" s="177"/>
      <c r="T263" s="177"/>
      <c r="U263" s="177"/>
      <c r="V263" s="177"/>
    </row>
    <row r="264" spans="1:22" s="31" customFormat="1" ht="13" x14ac:dyDescent="0.25">
      <c r="A264" s="496"/>
      <c r="B264" s="497"/>
      <c r="C264" s="498"/>
      <c r="D264" s="499"/>
      <c r="E264" s="499"/>
      <c r="F264" s="499"/>
      <c r="G264" s="499"/>
      <c r="H264" s="500"/>
      <c r="I264" s="148"/>
      <c r="J264" s="177"/>
      <c r="K264" s="177"/>
      <c r="L264" s="177"/>
      <c r="M264" s="177"/>
      <c r="N264" s="177"/>
      <c r="O264" s="177"/>
      <c r="P264" s="177"/>
      <c r="Q264" s="177"/>
      <c r="R264" s="177"/>
      <c r="S264" s="177"/>
      <c r="T264" s="177"/>
      <c r="U264" s="177"/>
      <c r="V264" s="177"/>
    </row>
    <row r="265" spans="1:22" s="31" customFormat="1" ht="13" x14ac:dyDescent="0.25">
      <c r="A265" s="496"/>
      <c r="B265" s="497"/>
      <c r="C265" s="498"/>
      <c r="D265" s="499"/>
      <c r="E265" s="499"/>
      <c r="F265" s="499"/>
      <c r="G265" s="499"/>
      <c r="H265" s="500"/>
      <c r="I265" s="148"/>
      <c r="J265" s="177"/>
      <c r="K265" s="177"/>
      <c r="L265" s="177"/>
      <c r="M265" s="177"/>
      <c r="N265" s="177"/>
      <c r="O265" s="177"/>
      <c r="P265" s="177"/>
      <c r="Q265" s="177"/>
      <c r="R265" s="177"/>
      <c r="S265" s="177"/>
      <c r="T265" s="177"/>
      <c r="U265" s="177"/>
      <c r="V265" s="177"/>
    </row>
    <row r="266" spans="1:22" s="31" customFormat="1" ht="13" x14ac:dyDescent="0.25">
      <c r="A266" s="496"/>
      <c r="B266" s="497"/>
      <c r="C266" s="498"/>
      <c r="D266" s="499"/>
      <c r="E266" s="499"/>
      <c r="F266" s="499"/>
      <c r="G266" s="499"/>
      <c r="H266" s="500"/>
      <c r="I266" s="148"/>
      <c r="J266" s="177"/>
      <c r="K266" s="177"/>
      <c r="L266" s="177"/>
      <c r="M266" s="177"/>
      <c r="N266" s="177"/>
      <c r="O266" s="177"/>
      <c r="P266" s="177"/>
      <c r="Q266" s="177"/>
      <c r="R266" s="177"/>
      <c r="S266" s="177"/>
      <c r="T266" s="177"/>
      <c r="U266" s="177"/>
      <c r="V266" s="177"/>
    </row>
    <row r="267" spans="1:22" s="31" customFormat="1" ht="13" x14ac:dyDescent="0.25">
      <c r="A267" s="496"/>
      <c r="B267" s="497"/>
      <c r="C267" s="498"/>
      <c r="D267" s="499"/>
      <c r="E267" s="499"/>
      <c r="F267" s="499"/>
      <c r="G267" s="499"/>
      <c r="H267" s="500"/>
      <c r="I267" s="148"/>
      <c r="J267" s="177"/>
      <c r="K267" s="177"/>
      <c r="L267" s="177"/>
      <c r="M267" s="177"/>
      <c r="N267" s="177"/>
      <c r="O267" s="177"/>
      <c r="P267" s="177"/>
      <c r="Q267" s="177"/>
      <c r="R267" s="177"/>
      <c r="S267" s="177"/>
      <c r="T267" s="177"/>
      <c r="U267" s="177"/>
      <c r="V267" s="177"/>
    </row>
    <row r="268" spans="1:22" s="31" customFormat="1" ht="13" x14ac:dyDescent="0.25">
      <c r="A268" s="496"/>
      <c r="B268" s="497"/>
      <c r="C268" s="498"/>
      <c r="D268" s="499"/>
      <c r="E268" s="499"/>
      <c r="F268" s="499"/>
      <c r="G268" s="499"/>
      <c r="H268" s="500"/>
      <c r="I268" s="148"/>
      <c r="J268" s="177"/>
      <c r="K268" s="177"/>
      <c r="L268" s="177"/>
      <c r="M268" s="177"/>
      <c r="N268" s="177"/>
      <c r="O268" s="177"/>
      <c r="P268" s="177"/>
      <c r="Q268" s="177"/>
      <c r="R268" s="177"/>
      <c r="S268" s="177"/>
      <c r="T268" s="177"/>
      <c r="U268" s="177"/>
      <c r="V268" s="177"/>
    </row>
    <row r="269" spans="1:22" s="31" customFormat="1" ht="13.5" thickBot="1" x14ac:dyDescent="0.3">
      <c r="A269" s="501"/>
      <c r="B269" s="502"/>
      <c r="C269" s="503"/>
      <c r="D269" s="504"/>
      <c r="E269" s="504"/>
      <c r="F269" s="504"/>
      <c r="G269" s="504"/>
      <c r="H269" s="505"/>
      <c r="I269" s="149"/>
      <c r="J269" s="177"/>
      <c r="K269" s="177"/>
      <c r="L269" s="177"/>
      <c r="M269" s="177"/>
      <c r="N269" s="177"/>
      <c r="O269" s="177"/>
      <c r="P269" s="177"/>
      <c r="Q269" s="177"/>
      <c r="R269" s="177"/>
      <c r="S269" s="177"/>
      <c r="T269" s="177"/>
      <c r="U269" s="177"/>
      <c r="V269" s="177"/>
    </row>
    <row r="270" spans="1:22" s="34" customFormat="1" ht="23.5" customHeight="1" x14ac:dyDescent="0.25">
      <c r="A270" s="159"/>
      <c r="B270" s="160"/>
      <c r="C270" s="160"/>
      <c r="D270" s="160"/>
      <c r="E270" s="160"/>
      <c r="F270" s="160"/>
      <c r="G270" s="160"/>
      <c r="H270" s="160"/>
      <c r="I270" s="160"/>
    </row>
    <row r="271" spans="1:22" s="34" customFormat="1" ht="18" customHeight="1" x14ac:dyDescent="0.25">
      <c r="A271" s="421"/>
      <c r="B271" s="421"/>
      <c r="C271" s="421"/>
      <c r="D271" s="421"/>
      <c r="E271" s="421"/>
      <c r="F271" s="421"/>
      <c r="G271" s="421"/>
      <c r="H271" s="421"/>
      <c r="I271" s="421"/>
    </row>
    <row r="272" spans="1:22" s="34" customFormat="1" ht="12.75" customHeight="1" x14ac:dyDescent="0.25">
      <c r="A272" s="469" t="s">
        <v>133</v>
      </c>
      <c r="B272" s="343"/>
      <c r="C272" s="343"/>
      <c r="D272" s="343"/>
      <c r="E272" s="343"/>
      <c r="F272" s="343"/>
      <c r="G272" s="343"/>
      <c r="H272" s="343"/>
      <c r="I272" s="343"/>
    </row>
    <row r="273" spans="1:9" s="34" customFormat="1" x14ac:dyDescent="0.25"/>
    <row r="274" spans="1:9" s="34" customFormat="1" ht="25.5" customHeight="1" x14ac:dyDescent="0.25">
      <c r="A274" s="360" t="s">
        <v>72</v>
      </c>
      <c r="B274" s="361"/>
      <c r="C274" s="361"/>
      <c r="D274" s="361"/>
      <c r="E274" s="361"/>
      <c r="F274" s="361"/>
      <c r="G274" s="361"/>
      <c r="H274" s="361"/>
      <c r="I274" s="362"/>
    </row>
    <row r="275" spans="1:9" s="34" customFormat="1" ht="25.5" customHeight="1" x14ac:dyDescent="0.25">
      <c r="A275" s="7" t="s">
        <v>56</v>
      </c>
      <c r="B275" s="357" t="s">
        <v>57</v>
      </c>
      <c r="C275" s="358"/>
      <c r="D275" s="359" t="s">
        <v>58</v>
      </c>
      <c r="E275" s="359"/>
      <c r="F275" s="359" t="s">
        <v>59</v>
      </c>
      <c r="G275" s="359"/>
      <c r="H275" s="359" t="s">
        <v>60</v>
      </c>
      <c r="I275" s="359"/>
    </row>
    <row r="276" spans="1:9" s="34" customFormat="1" x14ac:dyDescent="0.25">
      <c r="A276" s="459">
        <f>C120</f>
        <v>0</v>
      </c>
      <c r="B276" s="349">
        <f>+A276*75/100</f>
        <v>0</v>
      </c>
      <c r="C276" s="350"/>
      <c r="D276" s="364">
        <f>+A276*25/100</f>
        <v>0</v>
      </c>
      <c r="E276" s="364"/>
      <c r="F276" s="364">
        <v>0</v>
      </c>
      <c r="G276" s="364"/>
      <c r="H276" s="364">
        <v>0</v>
      </c>
      <c r="I276" s="364"/>
    </row>
    <row r="277" spans="1:9" s="34" customFormat="1" x14ac:dyDescent="0.25">
      <c r="A277" s="459"/>
      <c r="B277" s="351"/>
      <c r="C277" s="352"/>
      <c r="D277" s="364"/>
      <c r="E277" s="364"/>
      <c r="F277" s="364"/>
      <c r="G277" s="364"/>
      <c r="H277" s="364"/>
      <c r="I277" s="364"/>
    </row>
    <row r="278" spans="1:9" s="34" customFormat="1" x14ac:dyDescent="0.25">
      <c r="A278" s="353"/>
      <c r="B278" s="354"/>
      <c r="C278" s="354"/>
      <c r="D278" s="354"/>
      <c r="E278" s="354"/>
      <c r="F278" s="354"/>
      <c r="G278" s="354"/>
      <c r="H278" s="354"/>
      <c r="I278" s="354"/>
    </row>
    <row r="279" spans="1:9" s="34" customFormat="1" ht="25.5" customHeight="1" x14ac:dyDescent="0.25">
      <c r="A279" s="360" t="s">
        <v>73</v>
      </c>
      <c r="B279" s="361"/>
      <c r="C279" s="361"/>
      <c r="D279" s="361"/>
      <c r="E279" s="361"/>
      <c r="F279" s="361"/>
      <c r="G279" s="361"/>
      <c r="H279" s="361"/>
      <c r="I279" s="362"/>
    </row>
    <row r="280" spans="1:9" s="34" customFormat="1" ht="25.5" customHeight="1" x14ac:dyDescent="0.25">
      <c r="A280" s="7" t="s">
        <v>56</v>
      </c>
      <c r="B280" s="357" t="s">
        <v>57</v>
      </c>
      <c r="C280" s="358"/>
      <c r="D280" s="359" t="s">
        <v>58</v>
      </c>
      <c r="E280" s="359"/>
      <c r="F280" s="359" t="s">
        <v>59</v>
      </c>
      <c r="G280" s="359"/>
      <c r="H280" s="359" t="s">
        <v>60</v>
      </c>
      <c r="I280" s="359"/>
    </row>
    <row r="281" spans="1:9" s="34" customFormat="1" x14ac:dyDescent="0.25">
      <c r="A281" s="459">
        <f>C121</f>
        <v>0</v>
      </c>
      <c r="B281" s="349">
        <f>+A281*75/100</f>
        <v>0</v>
      </c>
      <c r="C281" s="350"/>
      <c r="D281" s="364">
        <f>+A281*25/100</f>
        <v>0</v>
      </c>
      <c r="E281" s="364"/>
      <c r="F281" s="364">
        <v>0</v>
      </c>
      <c r="G281" s="364"/>
      <c r="H281" s="364">
        <v>0</v>
      </c>
      <c r="I281" s="364"/>
    </row>
    <row r="282" spans="1:9" s="34" customFormat="1" x14ac:dyDescent="0.25">
      <c r="A282" s="459"/>
      <c r="B282" s="351"/>
      <c r="C282" s="352"/>
      <c r="D282" s="364"/>
      <c r="E282" s="364"/>
      <c r="F282" s="364"/>
      <c r="G282" s="364"/>
      <c r="H282" s="364"/>
      <c r="I282" s="364"/>
    </row>
    <row r="283" spans="1:9" s="34" customFormat="1" ht="13" x14ac:dyDescent="0.25">
      <c r="A283" s="161"/>
      <c r="B283" s="162"/>
      <c r="C283" s="162"/>
      <c r="D283" s="162"/>
      <c r="E283" s="162"/>
      <c r="F283" s="162"/>
      <c r="G283" s="162"/>
      <c r="H283" s="162"/>
      <c r="I283" s="162"/>
    </row>
    <row r="284" spans="1:9" s="34" customFormat="1" ht="25.5" customHeight="1" x14ac:dyDescent="0.25">
      <c r="A284" s="360" t="s">
        <v>88</v>
      </c>
      <c r="B284" s="361"/>
      <c r="C284" s="361"/>
      <c r="D284" s="361"/>
      <c r="E284" s="361"/>
      <c r="F284" s="361"/>
      <c r="G284" s="361"/>
      <c r="H284" s="361"/>
      <c r="I284" s="362"/>
    </row>
    <row r="285" spans="1:9" s="34" customFormat="1" ht="25.5" customHeight="1" x14ac:dyDescent="0.25">
      <c r="A285" s="7" t="s">
        <v>56</v>
      </c>
      <c r="B285" s="357" t="s">
        <v>57</v>
      </c>
      <c r="C285" s="358"/>
      <c r="D285" s="359" t="s">
        <v>58</v>
      </c>
      <c r="E285" s="359"/>
      <c r="F285" s="359" t="s">
        <v>59</v>
      </c>
      <c r="G285" s="359"/>
      <c r="H285" s="359" t="s">
        <v>60</v>
      </c>
      <c r="I285" s="359"/>
    </row>
    <row r="286" spans="1:9" s="34" customFormat="1" x14ac:dyDescent="0.25">
      <c r="A286" s="459">
        <f>+A281-A292</f>
        <v>0</v>
      </c>
      <c r="B286" s="349">
        <f>+A286*75/100</f>
        <v>0</v>
      </c>
      <c r="C286" s="350"/>
      <c r="D286" s="364">
        <f>+A286*25/100</f>
        <v>0</v>
      </c>
      <c r="E286" s="364"/>
      <c r="F286" s="364">
        <v>0</v>
      </c>
      <c r="G286" s="364"/>
      <c r="H286" s="364">
        <v>0</v>
      </c>
      <c r="I286" s="364"/>
    </row>
    <row r="287" spans="1:9" s="34" customFormat="1" x14ac:dyDescent="0.25">
      <c r="A287" s="459"/>
      <c r="B287" s="351"/>
      <c r="C287" s="352"/>
      <c r="D287" s="364"/>
      <c r="E287" s="364"/>
      <c r="F287" s="364"/>
      <c r="G287" s="364"/>
      <c r="H287" s="364"/>
      <c r="I287" s="364"/>
    </row>
    <row r="288" spans="1:9" s="34" customFormat="1" x14ac:dyDescent="0.25"/>
    <row r="289" spans="1:9" s="34" customFormat="1" x14ac:dyDescent="0.25"/>
    <row r="290" spans="1:9" s="34" customFormat="1" ht="25.5" customHeight="1" x14ac:dyDescent="0.25">
      <c r="A290" s="360" t="s">
        <v>74</v>
      </c>
      <c r="B290" s="361"/>
      <c r="C290" s="361"/>
      <c r="D290" s="361"/>
      <c r="E290" s="361"/>
      <c r="F290" s="361"/>
      <c r="G290" s="361"/>
      <c r="H290" s="361"/>
      <c r="I290" s="362"/>
    </row>
    <row r="291" spans="1:9" s="34" customFormat="1" ht="25.5" customHeight="1" x14ac:dyDescent="0.25">
      <c r="A291" s="7" t="s">
        <v>56</v>
      </c>
      <c r="B291" s="357" t="s">
        <v>57</v>
      </c>
      <c r="C291" s="358"/>
      <c r="D291" s="359" t="s">
        <v>58</v>
      </c>
      <c r="E291" s="359"/>
      <c r="F291" s="359" t="s">
        <v>59</v>
      </c>
      <c r="G291" s="359"/>
      <c r="H291" s="359" t="s">
        <v>60</v>
      </c>
      <c r="I291" s="359"/>
    </row>
    <row r="292" spans="1:9" s="34" customFormat="1" x14ac:dyDescent="0.25">
      <c r="A292" s="459">
        <f>+I182+I199+I216+I244+I260</f>
        <v>0</v>
      </c>
      <c r="B292" s="349">
        <f>+A292*75/100</f>
        <v>0</v>
      </c>
      <c r="C292" s="350"/>
      <c r="D292" s="364">
        <f>+A292*25/100</f>
        <v>0</v>
      </c>
      <c r="E292" s="364"/>
      <c r="F292" s="364">
        <v>0</v>
      </c>
      <c r="G292" s="364"/>
      <c r="H292" s="364">
        <v>0</v>
      </c>
      <c r="I292" s="364"/>
    </row>
    <row r="293" spans="1:9" s="34" customFormat="1" x14ac:dyDescent="0.25">
      <c r="A293" s="459"/>
      <c r="B293" s="351"/>
      <c r="C293" s="352"/>
      <c r="D293" s="364"/>
      <c r="E293" s="364"/>
      <c r="F293" s="364"/>
      <c r="G293" s="364"/>
      <c r="H293" s="364"/>
      <c r="I293" s="364"/>
    </row>
    <row r="294" spans="1:9" s="34" customFormat="1" x14ac:dyDescent="0.25"/>
    <row r="295" spans="1:9" s="34" customFormat="1" x14ac:dyDescent="0.25">
      <c r="A295" s="165"/>
      <c r="B295" s="177"/>
      <c r="C295" s="177"/>
      <c r="D295" s="177"/>
      <c r="E295" s="177"/>
      <c r="F295" s="177"/>
      <c r="G295" s="177"/>
      <c r="H295" s="177"/>
    </row>
    <row r="296" spans="1:9" s="34" customFormat="1" ht="12.75" customHeight="1" x14ac:dyDescent="0.25">
      <c r="A296" s="468" t="s">
        <v>168</v>
      </c>
      <c r="B296" s="468"/>
      <c r="C296" s="468"/>
      <c r="D296" s="468"/>
      <c r="E296" s="468"/>
      <c r="F296" s="468"/>
      <c r="G296" s="468"/>
      <c r="H296" s="468"/>
      <c r="I296" s="468"/>
    </row>
    <row r="297" spans="1:9" s="34" customFormat="1" ht="34.5" customHeight="1" x14ac:dyDescent="0.25">
      <c r="A297" s="420"/>
      <c r="B297" s="421"/>
      <c r="C297" s="421"/>
      <c r="D297" s="421"/>
      <c r="E297" s="421"/>
      <c r="F297" s="421"/>
      <c r="G297" s="421"/>
      <c r="H297" s="421"/>
      <c r="I297" s="421"/>
    </row>
    <row r="298" spans="1:9" s="34" customFormat="1" x14ac:dyDescent="0.25"/>
    <row r="299" spans="1:9" s="34" customFormat="1" ht="13" x14ac:dyDescent="0.25">
      <c r="A299" s="468" t="s">
        <v>169</v>
      </c>
      <c r="B299" s="468"/>
      <c r="C299" s="468"/>
      <c r="D299" s="468"/>
      <c r="E299" s="468"/>
      <c r="F299" s="468"/>
      <c r="G299" s="468"/>
      <c r="H299" s="468"/>
      <c r="I299" s="468"/>
    </row>
    <row r="300" spans="1:9" s="34" customFormat="1" ht="23.25" customHeight="1" x14ac:dyDescent="0.25">
      <c r="A300" s="464"/>
      <c r="B300" s="464"/>
      <c r="C300" s="464"/>
      <c r="D300" s="464"/>
      <c r="E300" s="464"/>
      <c r="F300" s="464"/>
      <c r="G300" s="464"/>
      <c r="H300" s="464"/>
      <c r="I300" s="464"/>
    </row>
    <row r="301" spans="1:9" s="34" customFormat="1" x14ac:dyDescent="0.25"/>
    <row r="302" spans="1:9" s="34" customFormat="1" ht="27" customHeight="1" x14ac:dyDescent="0.25">
      <c r="A302" s="468" t="s">
        <v>170</v>
      </c>
      <c r="B302" s="468"/>
      <c r="C302" s="468"/>
      <c r="D302" s="468"/>
      <c r="E302" s="468"/>
      <c r="F302" s="468"/>
      <c r="G302" s="468"/>
      <c r="H302" s="468"/>
      <c r="I302" s="468"/>
    </row>
    <row r="303" spans="1:9" s="34" customFormat="1" ht="14.15" customHeight="1" x14ac:dyDescent="0.25">
      <c r="A303" s="170"/>
      <c r="B303" s="170"/>
      <c r="C303" s="170"/>
      <c r="D303" s="170"/>
      <c r="E303" s="170"/>
      <c r="F303" s="170"/>
      <c r="G303" s="170"/>
      <c r="H303" s="170"/>
      <c r="I303" s="170"/>
    </row>
    <row r="304" spans="1:9" s="132" customFormat="1" ht="13" x14ac:dyDescent="0.25">
      <c r="A304" s="468" t="s">
        <v>0</v>
      </c>
      <c r="B304" s="468"/>
      <c r="C304" s="468"/>
      <c r="D304" s="468"/>
      <c r="E304" s="468"/>
      <c r="F304" s="468"/>
      <c r="G304" s="468"/>
      <c r="H304" s="468"/>
      <c r="I304" s="468"/>
    </row>
    <row r="305" spans="1:9" s="34" customFormat="1" ht="19.5" customHeight="1" thickBot="1" x14ac:dyDescent="0.3">
      <c r="A305" s="420"/>
      <c r="B305" s="421"/>
      <c r="C305" s="421"/>
      <c r="D305" s="421"/>
      <c r="E305" s="421"/>
      <c r="F305" s="421"/>
      <c r="G305" s="421"/>
      <c r="H305" s="421"/>
      <c r="I305" s="421"/>
    </row>
    <row r="306" spans="1:9" s="115" customFormat="1" ht="32.15" customHeight="1" thickBot="1" x14ac:dyDescent="0.3">
      <c r="A306" s="180" t="s">
        <v>178</v>
      </c>
      <c r="B306" s="511" t="s">
        <v>179</v>
      </c>
      <c r="C306" s="511"/>
      <c r="D306" s="511"/>
      <c r="E306" s="511" t="s">
        <v>180</v>
      </c>
      <c r="F306" s="511"/>
      <c r="G306" s="511" t="s">
        <v>181</v>
      </c>
      <c r="H306" s="511"/>
      <c r="I306" s="181" t="s">
        <v>182</v>
      </c>
    </row>
    <row r="307" spans="1:9" s="34" customFormat="1" x14ac:dyDescent="0.25">
      <c r="A307" s="182"/>
      <c r="B307" s="512"/>
      <c r="C307" s="513"/>
      <c r="D307" s="514"/>
      <c r="E307" s="515"/>
      <c r="F307" s="516"/>
      <c r="G307" s="515"/>
      <c r="H307" s="516"/>
      <c r="I307" s="183">
        <f>+E307-G307</f>
        <v>0</v>
      </c>
    </row>
    <row r="308" spans="1:9" s="34" customFormat="1" x14ac:dyDescent="0.25">
      <c r="A308" s="184"/>
      <c r="B308" s="506"/>
      <c r="C308" s="507"/>
      <c r="D308" s="508"/>
      <c r="E308" s="509"/>
      <c r="F308" s="510"/>
      <c r="G308" s="509"/>
      <c r="H308" s="510"/>
      <c r="I308" s="185">
        <f t="shared" ref="I308:I317" si="0">+E308-G308</f>
        <v>0</v>
      </c>
    </row>
    <row r="309" spans="1:9" s="34" customFormat="1" x14ac:dyDescent="0.25">
      <c r="A309" s="186"/>
      <c r="B309" s="506"/>
      <c r="C309" s="507"/>
      <c r="D309" s="508"/>
      <c r="E309" s="509"/>
      <c r="F309" s="510"/>
      <c r="G309" s="509"/>
      <c r="H309" s="510"/>
      <c r="I309" s="187">
        <f t="shared" si="0"/>
        <v>0</v>
      </c>
    </row>
    <row r="310" spans="1:9" s="34" customFormat="1" x14ac:dyDescent="0.25">
      <c r="A310" s="186"/>
      <c r="B310" s="506"/>
      <c r="C310" s="507"/>
      <c r="D310" s="508"/>
      <c r="E310" s="509"/>
      <c r="F310" s="510"/>
      <c r="G310" s="509"/>
      <c r="H310" s="510"/>
      <c r="I310" s="187">
        <f t="shared" si="0"/>
        <v>0</v>
      </c>
    </row>
    <row r="311" spans="1:9" s="34" customFormat="1" x14ac:dyDescent="0.25">
      <c r="A311" s="186"/>
      <c r="B311" s="517"/>
      <c r="C311" s="507"/>
      <c r="D311" s="508"/>
      <c r="E311" s="509"/>
      <c r="F311" s="510"/>
      <c r="G311" s="509"/>
      <c r="H311" s="510"/>
      <c r="I311" s="187">
        <f t="shared" si="0"/>
        <v>0</v>
      </c>
    </row>
    <row r="312" spans="1:9" s="34" customFormat="1" x14ac:dyDescent="0.25">
      <c r="A312" s="186"/>
      <c r="B312" s="506"/>
      <c r="C312" s="507"/>
      <c r="D312" s="508"/>
      <c r="E312" s="509"/>
      <c r="F312" s="510"/>
      <c r="G312" s="509"/>
      <c r="H312" s="510"/>
      <c r="I312" s="187">
        <f t="shared" si="0"/>
        <v>0</v>
      </c>
    </row>
    <row r="313" spans="1:9" s="34" customFormat="1" x14ac:dyDescent="0.25">
      <c r="A313" s="186"/>
      <c r="B313" s="517"/>
      <c r="C313" s="507"/>
      <c r="D313" s="508"/>
      <c r="E313" s="509"/>
      <c r="F313" s="510"/>
      <c r="G313" s="509"/>
      <c r="H313" s="510"/>
      <c r="I313" s="187">
        <f t="shared" si="0"/>
        <v>0</v>
      </c>
    </row>
    <row r="314" spans="1:9" s="34" customFormat="1" x14ac:dyDescent="0.25">
      <c r="A314" s="186"/>
      <c r="B314" s="517"/>
      <c r="C314" s="507"/>
      <c r="D314" s="508"/>
      <c r="E314" s="509"/>
      <c r="F314" s="510"/>
      <c r="G314" s="509"/>
      <c r="H314" s="510"/>
      <c r="I314" s="187">
        <f t="shared" si="0"/>
        <v>0</v>
      </c>
    </row>
    <row r="315" spans="1:9" s="34" customFormat="1" x14ac:dyDescent="0.25">
      <c r="A315" s="186"/>
      <c r="B315" s="506"/>
      <c r="C315" s="507"/>
      <c r="D315" s="508"/>
      <c r="E315" s="509"/>
      <c r="F315" s="510"/>
      <c r="G315" s="509"/>
      <c r="H315" s="510"/>
      <c r="I315" s="187">
        <f t="shared" si="0"/>
        <v>0</v>
      </c>
    </row>
    <row r="316" spans="1:9" s="34" customFormat="1" x14ac:dyDescent="0.25">
      <c r="A316" s="186"/>
      <c r="B316" s="517"/>
      <c r="C316" s="507"/>
      <c r="D316" s="508"/>
      <c r="E316" s="509"/>
      <c r="F316" s="510"/>
      <c r="G316" s="509"/>
      <c r="H316" s="510"/>
      <c r="I316" s="187">
        <f t="shared" si="0"/>
        <v>0</v>
      </c>
    </row>
    <row r="317" spans="1:9" s="34" customFormat="1" ht="13" thickBot="1" x14ac:dyDescent="0.3">
      <c r="A317" s="188"/>
      <c r="B317" s="518"/>
      <c r="C317" s="519"/>
      <c r="D317" s="520"/>
      <c r="E317" s="521"/>
      <c r="F317" s="522"/>
      <c r="G317" s="521"/>
      <c r="H317" s="522"/>
      <c r="I317" s="189">
        <f t="shared" si="0"/>
        <v>0</v>
      </c>
    </row>
    <row r="318" spans="1:9" s="34" customFormat="1" ht="25.5" customHeight="1" thickBot="1" x14ac:dyDescent="0.3">
      <c r="A318" s="170"/>
      <c r="B318" s="523"/>
      <c r="C318" s="523"/>
      <c r="D318" s="523"/>
      <c r="E318" s="524">
        <f>SUM(E307:F317)</f>
        <v>0</v>
      </c>
      <c r="F318" s="525"/>
      <c r="G318" s="524">
        <f>SUM(G307:H317)</f>
        <v>0</v>
      </c>
      <c r="H318" s="525"/>
      <c r="I318" s="190">
        <f>SUM(I307:I317)</f>
        <v>0</v>
      </c>
    </row>
    <row r="319" spans="1:9" s="34" customFormat="1" ht="32.25" customHeight="1" x14ac:dyDescent="0.25">
      <c r="A319" s="159"/>
      <c r="B319" s="160"/>
      <c r="C319" s="160"/>
      <c r="D319" s="160"/>
      <c r="E319" s="160"/>
      <c r="F319" s="160"/>
      <c r="G319" s="160"/>
      <c r="H319" s="160"/>
      <c r="I319" s="160"/>
    </row>
    <row r="320" spans="1:9" s="34" customFormat="1" ht="12.75" customHeight="1" x14ac:dyDescent="0.25">
      <c r="A320" s="468" t="str">
        <f>+A194</f>
        <v>B  - Verifiche stato di NEET</v>
      </c>
      <c r="B320" s="468"/>
      <c r="C320" s="468"/>
      <c r="D320" s="468"/>
      <c r="E320" s="468"/>
      <c r="F320" s="468"/>
      <c r="G320" s="468"/>
      <c r="H320" s="468"/>
      <c r="I320" s="468"/>
    </row>
    <row r="321" spans="1:9" s="34" customFormat="1" ht="13.5" thickBot="1" x14ac:dyDescent="0.3">
      <c r="A321" s="468"/>
      <c r="B321" s="468"/>
      <c r="C321" s="468"/>
      <c r="D321" s="468"/>
      <c r="E321" s="468"/>
      <c r="F321" s="468"/>
      <c r="G321" s="468"/>
      <c r="H321" s="468"/>
      <c r="I321" s="468"/>
    </row>
    <row r="322" spans="1:9" s="115" customFormat="1" ht="32.15" customHeight="1" thickBot="1" x14ac:dyDescent="0.3">
      <c r="A322" s="180" t="s">
        <v>178</v>
      </c>
      <c r="B322" s="511" t="s">
        <v>179</v>
      </c>
      <c r="C322" s="511"/>
      <c r="D322" s="511"/>
      <c r="E322" s="511" t="s">
        <v>180</v>
      </c>
      <c r="F322" s="511"/>
      <c r="G322" s="511" t="s">
        <v>181</v>
      </c>
      <c r="H322" s="511"/>
      <c r="I322" s="181" t="s">
        <v>182</v>
      </c>
    </row>
    <row r="323" spans="1:9" s="34" customFormat="1" x14ac:dyDescent="0.25">
      <c r="A323" s="182"/>
      <c r="B323" s="512"/>
      <c r="C323" s="513"/>
      <c r="D323" s="514"/>
      <c r="E323" s="515"/>
      <c r="F323" s="516"/>
      <c r="G323" s="515"/>
      <c r="H323" s="516"/>
      <c r="I323" s="183">
        <f>+E323-G323</f>
        <v>0</v>
      </c>
    </row>
    <row r="324" spans="1:9" s="34" customFormat="1" x14ac:dyDescent="0.25">
      <c r="A324" s="184"/>
      <c r="B324" s="506"/>
      <c r="C324" s="507"/>
      <c r="D324" s="508"/>
      <c r="E324" s="509"/>
      <c r="F324" s="510"/>
      <c r="G324" s="509"/>
      <c r="H324" s="510"/>
      <c r="I324" s="185">
        <f t="shared" ref="I324:I333" si="1">+E324-G324</f>
        <v>0</v>
      </c>
    </row>
    <row r="325" spans="1:9" s="34" customFormat="1" x14ac:dyDescent="0.25">
      <c r="A325" s="186"/>
      <c r="B325" s="506"/>
      <c r="C325" s="507"/>
      <c r="D325" s="508"/>
      <c r="E325" s="509"/>
      <c r="F325" s="510"/>
      <c r="G325" s="509"/>
      <c r="H325" s="510"/>
      <c r="I325" s="187">
        <f t="shared" si="1"/>
        <v>0</v>
      </c>
    </row>
    <row r="326" spans="1:9" s="34" customFormat="1" x14ac:dyDescent="0.25">
      <c r="A326" s="186"/>
      <c r="B326" s="506"/>
      <c r="C326" s="507"/>
      <c r="D326" s="508"/>
      <c r="E326" s="509"/>
      <c r="F326" s="510"/>
      <c r="G326" s="509"/>
      <c r="H326" s="510"/>
      <c r="I326" s="187">
        <f t="shared" si="1"/>
        <v>0</v>
      </c>
    </row>
    <row r="327" spans="1:9" s="34" customFormat="1" x14ac:dyDescent="0.25">
      <c r="A327" s="186"/>
      <c r="B327" s="517"/>
      <c r="C327" s="507"/>
      <c r="D327" s="508"/>
      <c r="E327" s="509"/>
      <c r="F327" s="510"/>
      <c r="G327" s="509"/>
      <c r="H327" s="510"/>
      <c r="I327" s="187">
        <f t="shared" si="1"/>
        <v>0</v>
      </c>
    </row>
    <row r="328" spans="1:9" s="34" customFormat="1" x14ac:dyDescent="0.25">
      <c r="A328" s="186"/>
      <c r="B328" s="506"/>
      <c r="C328" s="507"/>
      <c r="D328" s="508"/>
      <c r="E328" s="509"/>
      <c r="F328" s="510"/>
      <c r="G328" s="509"/>
      <c r="H328" s="510"/>
      <c r="I328" s="187">
        <f t="shared" si="1"/>
        <v>0</v>
      </c>
    </row>
    <row r="329" spans="1:9" s="34" customFormat="1" x14ac:dyDescent="0.25">
      <c r="A329" s="186"/>
      <c r="B329" s="517"/>
      <c r="C329" s="507"/>
      <c r="D329" s="508"/>
      <c r="E329" s="509"/>
      <c r="F329" s="510"/>
      <c r="G329" s="509"/>
      <c r="H329" s="510"/>
      <c r="I329" s="187">
        <f t="shared" si="1"/>
        <v>0</v>
      </c>
    </row>
    <row r="330" spans="1:9" s="34" customFormat="1" x14ac:dyDescent="0.25">
      <c r="A330" s="186"/>
      <c r="B330" s="517"/>
      <c r="C330" s="507"/>
      <c r="D330" s="508"/>
      <c r="E330" s="509"/>
      <c r="F330" s="510"/>
      <c r="G330" s="509"/>
      <c r="H330" s="510"/>
      <c r="I330" s="187">
        <f t="shared" si="1"/>
        <v>0</v>
      </c>
    </row>
    <row r="331" spans="1:9" s="34" customFormat="1" x14ac:dyDescent="0.25">
      <c r="A331" s="186"/>
      <c r="B331" s="506"/>
      <c r="C331" s="507"/>
      <c r="D331" s="508"/>
      <c r="E331" s="509"/>
      <c r="F331" s="510"/>
      <c r="G331" s="509"/>
      <c r="H331" s="510"/>
      <c r="I331" s="187">
        <f t="shared" si="1"/>
        <v>0</v>
      </c>
    </row>
    <row r="332" spans="1:9" s="34" customFormat="1" x14ac:dyDescent="0.25">
      <c r="A332" s="186"/>
      <c r="B332" s="517"/>
      <c r="C332" s="507"/>
      <c r="D332" s="508"/>
      <c r="E332" s="509"/>
      <c r="F332" s="510"/>
      <c r="G332" s="509"/>
      <c r="H332" s="510"/>
      <c r="I332" s="187">
        <f t="shared" si="1"/>
        <v>0</v>
      </c>
    </row>
    <row r="333" spans="1:9" s="34" customFormat="1" ht="13" thickBot="1" x14ac:dyDescent="0.3">
      <c r="A333" s="188"/>
      <c r="B333" s="518"/>
      <c r="C333" s="519"/>
      <c r="D333" s="520"/>
      <c r="E333" s="521"/>
      <c r="F333" s="522"/>
      <c r="G333" s="521"/>
      <c r="H333" s="522"/>
      <c r="I333" s="189">
        <f t="shared" si="1"/>
        <v>0</v>
      </c>
    </row>
    <row r="334" spans="1:9" s="34" customFormat="1" ht="25.5" customHeight="1" thickBot="1" x14ac:dyDescent="0.3">
      <c r="A334" s="170"/>
      <c r="B334" s="523"/>
      <c r="C334" s="523"/>
      <c r="D334" s="523"/>
      <c r="E334" s="524">
        <f>SUM(E323:F333)</f>
        <v>0</v>
      </c>
      <c r="F334" s="525"/>
      <c r="G334" s="524">
        <f>SUM(G323:H333)</f>
        <v>0</v>
      </c>
      <c r="H334" s="525"/>
      <c r="I334" s="190">
        <f>SUM(I323:I333)</f>
        <v>0</v>
      </c>
    </row>
    <row r="335" spans="1:9" s="34" customFormat="1" ht="13" x14ac:dyDescent="0.25">
      <c r="A335" s="170"/>
      <c r="B335" s="191"/>
      <c r="C335" s="191"/>
      <c r="D335" s="191"/>
      <c r="E335" s="191"/>
      <c r="F335" s="191"/>
      <c r="G335" s="191"/>
      <c r="H335" s="191"/>
      <c r="I335" s="191"/>
    </row>
    <row r="336" spans="1:9" s="34" customFormat="1" ht="13" x14ac:dyDescent="0.25">
      <c r="A336" s="170"/>
      <c r="B336" s="191"/>
      <c r="C336" s="191"/>
      <c r="D336" s="191"/>
      <c r="E336" s="191"/>
      <c r="F336" s="191"/>
      <c r="G336" s="191"/>
      <c r="H336" s="191"/>
      <c r="I336" s="191"/>
    </row>
    <row r="337" spans="1:9" s="132" customFormat="1" ht="13" x14ac:dyDescent="0.25">
      <c r="A337" s="468" t="s">
        <v>67</v>
      </c>
      <c r="B337" s="468"/>
      <c r="C337" s="468"/>
      <c r="D337" s="468"/>
      <c r="E337" s="468"/>
      <c r="F337" s="468"/>
      <c r="G337" s="468"/>
      <c r="H337" s="468"/>
      <c r="I337" s="468"/>
    </row>
    <row r="338" spans="1:9" s="34" customFormat="1" ht="13.5" thickBot="1" x14ac:dyDescent="0.3">
      <c r="A338" s="170"/>
      <c r="B338" s="191"/>
      <c r="C338" s="191"/>
      <c r="D338" s="191"/>
      <c r="E338" s="191"/>
      <c r="F338" s="191"/>
      <c r="G338" s="191"/>
      <c r="H338" s="191"/>
      <c r="I338" s="191"/>
    </row>
    <row r="339" spans="1:9" s="115" customFormat="1" ht="32.15" customHeight="1" thickBot="1" x14ac:dyDescent="0.3">
      <c r="A339" s="180" t="s">
        <v>178</v>
      </c>
      <c r="B339" s="511" t="s">
        <v>179</v>
      </c>
      <c r="C339" s="511"/>
      <c r="D339" s="511"/>
      <c r="E339" s="511" t="s">
        <v>180</v>
      </c>
      <c r="F339" s="511"/>
      <c r="G339" s="511" t="s">
        <v>181</v>
      </c>
      <c r="H339" s="511"/>
      <c r="I339" s="181" t="s">
        <v>182</v>
      </c>
    </row>
    <row r="340" spans="1:9" s="34" customFormat="1" x14ac:dyDescent="0.25">
      <c r="A340" s="182"/>
      <c r="B340" s="512"/>
      <c r="C340" s="513"/>
      <c r="D340" s="514"/>
      <c r="E340" s="515"/>
      <c r="F340" s="516"/>
      <c r="G340" s="515"/>
      <c r="H340" s="516"/>
      <c r="I340" s="183">
        <f>+E340-G340</f>
        <v>0</v>
      </c>
    </row>
    <row r="341" spans="1:9" s="34" customFormat="1" x14ac:dyDescent="0.25">
      <c r="A341" s="184"/>
      <c r="B341" s="506"/>
      <c r="C341" s="507"/>
      <c r="D341" s="508"/>
      <c r="E341" s="509"/>
      <c r="F341" s="510"/>
      <c r="G341" s="509"/>
      <c r="H341" s="510"/>
      <c r="I341" s="185">
        <f t="shared" ref="I341:I350" si="2">+E341-G341</f>
        <v>0</v>
      </c>
    </row>
    <row r="342" spans="1:9" s="34" customFormat="1" x14ac:dyDescent="0.25">
      <c r="A342" s="186"/>
      <c r="B342" s="506"/>
      <c r="C342" s="507"/>
      <c r="D342" s="508"/>
      <c r="E342" s="509"/>
      <c r="F342" s="510"/>
      <c r="G342" s="509"/>
      <c r="H342" s="510"/>
      <c r="I342" s="187">
        <f t="shared" si="2"/>
        <v>0</v>
      </c>
    </row>
    <row r="343" spans="1:9" s="34" customFormat="1" x14ac:dyDescent="0.25">
      <c r="A343" s="186"/>
      <c r="B343" s="506"/>
      <c r="C343" s="507"/>
      <c r="D343" s="508"/>
      <c r="E343" s="509"/>
      <c r="F343" s="510"/>
      <c r="G343" s="509"/>
      <c r="H343" s="510"/>
      <c r="I343" s="187">
        <f t="shared" si="2"/>
        <v>0</v>
      </c>
    </row>
    <row r="344" spans="1:9" s="34" customFormat="1" x14ac:dyDescent="0.25">
      <c r="A344" s="186"/>
      <c r="B344" s="517"/>
      <c r="C344" s="507"/>
      <c r="D344" s="508"/>
      <c r="E344" s="509"/>
      <c r="F344" s="510"/>
      <c r="G344" s="509"/>
      <c r="H344" s="510"/>
      <c r="I344" s="187">
        <f t="shared" si="2"/>
        <v>0</v>
      </c>
    </row>
    <row r="345" spans="1:9" s="34" customFormat="1" x14ac:dyDescent="0.25">
      <c r="A345" s="186"/>
      <c r="B345" s="506"/>
      <c r="C345" s="507"/>
      <c r="D345" s="508"/>
      <c r="E345" s="509"/>
      <c r="F345" s="510"/>
      <c r="G345" s="509"/>
      <c r="H345" s="510"/>
      <c r="I345" s="187">
        <f t="shared" si="2"/>
        <v>0</v>
      </c>
    </row>
    <row r="346" spans="1:9" s="34" customFormat="1" x14ac:dyDescent="0.25">
      <c r="A346" s="186"/>
      <c r="B346" s="517"/>
      <c r="C346" s="507"/>
      <c r="D346" s="508"/>
      <c r="E346" s="509"/>
      <c r="F346" s="510"/>
      <c r="G346" s="509"/>
      <c r="H346" s="510"/>
      <c r="I346" s="187">
        <f t="shared" si="2"/>
        <v>0</v>
      </c>
    </row>
    <row r="347" spans="1:9" s="34" customFormat="1" x14ac:dyDescent="0.25">
      <c r="A347" s="186"/>
      <c r="B347" s="517"/>
      <c r="C347" s="507"/>
      <c r="D347" s="508"/>
      <c r="E347" s="509"/>
      <c r="F347" s="510"/>
      <c r="G347" s="509"/>
      <c r="H347" s="510"/>
      <c r="I347" s="187">
        <f t="shared" si="2"/>
        <v>0</v>
      </c>
    </row>
    <row r="348" spans="1:9" s="34" customFormat="1" x14ac:dyDescent="0.25">
      <c r="A348" s="186"/>
      <c r="B348" s="506"/>
      <c r="C348" s="507"/>
      <c r="D348" s="508"/>
      <c r="E348" s="509"/>
      <c r="F348" s="510"/>
      <c r="G348" s="509"/>
      <c r="H348" s="510"/>
      <c r="I348" s="187">
        <f t="shared" si="2"/>
        <v>0</v>
      </c>
    </row>
    <row r="349" spans="1:9" s="34" customFormat="1" x14ac:dyDescent="0.25">
      <c r="A349" s="186"/>
      <c r="B349" s="517"/>
      <c r="C349" s="507"/>
      <c r="D349" s="508"/>
      <c r="E349" s="509"/>
      <c r="F349" s="510"/>
      <c r="G349" s="509"/>
      <c r="H349" s="510"/>
      <c r="I349" s="187">
        <f t="shared" si="2"/>
        <v>0</v>
      </c>
    </row>
    <row r="350" spans="1:9" s="34" customFormat="1" ht="13" thickBot="1" x14ac:dyDescent="0.3">
      <c r="A350" s="188"/>
      <c r="B350" s="518"/>
      <c r="C350" s="519"/>
      <c r="D350" s="520"/>
      <c r="E350" s="521"/>
      <c r="F350" s="522"/>
      <c r="G350" s="521"/>
      <c r="H350" s="522"/>
      <c r="I350" s="189">
        <f t="shared" si="2"/>
        <v>0</v>
      </c>
    </row>
    <row r="351" spans="1:9" s="34" customFormat="1" ht="25.5" customHeight="1" thickBot="1" x14ac:dyDescent="0.3">
      <c r="A351" s="170"/>
      <c r="B351" s="523"/>
      <c r="C351" s="523"/>
      <c r="D351" s="523"/>
      <c r="E351" s="524">
        <f>SUM(E340:F350)</f>
        <v>0</v>
      </c>
      <c r="F351" s="525"/>
      <c r="G351" s="524">
        <f>SUM(G340:H350)</f>
        <v>0</v>
      </c>
      <c r="H351" s="525"/>
      <c r="I351" s="190">
        <f>SUM(I340:I350)</f>
        <v>0</v>
      </c>
    </row>
    <row r="352" spans="1:9" s="34" customFormat="1" ht="13" x14ac:dyDescent="0.25">
      <c r="A352" s="170"/>
      <c r="B352" s="191"/>
      <c r="C352" s="191"/>
      <c r="D352" s="191"/>
      <c r="E352" s="191"/>
      <c r="F352" s="191"/>
      <c r="G352" s="191"/>
      <c r="H352" s="191"/>
      <c r="I352" s="191"/>
    </row>
    <row r="353" spans="1:9" s="34" customFormat="1" x14ac:dyDescent="0.25"/>
    <row r="354" spans="1:9" s="34" customFormat="1" ht="12.75" customHeight="1" x14ac:dyDescent="0.25">
      <c r="A354" s="468" t="str">
        <f>+A239</f>
        <v>D - Verifica sulla realizzazione dell'intervento finanziato</v>
      </c>
      <c r="B354" s="468"/>
      <c r="C354" s="468"/>
      <c r="D354" s="468"/>
      <c r="E354" s="468"/>
      <c r="F354" s="468"/>
      <c r="G354" s="468"/>
      <c r="H354" s="468"/>
      <c r="I354" s="468"/>
    </row>
    <row r="355" spans="1:9" s="34" customFormat="1" ht="13.5" thickBot="1" x14ac:dyDescent="0.3">
      <c r="A355" s="468"/>
      <c r="B355" s="468"/>
      <c r="C355" s="468"/>
      <c r="D355" s="468"/>
      <c r="E355" s="468"/>
      <c r="F355" s="468"/>
      <c r="G355" s="468"/>
      <c r="H355" s="468"/>
      <c r="I355" s="468"/>
    </row>
    <row r="356" spans="1:9" s="115" customFormat="1" ht="32.15" customHeight="1" thickBot="1" x14ac:dyDescent="0.3">
      <c r="A356" s="180" t="s">
        <v>178</v>
      </c>
      <c r="B356" s="511" t="s">
        <v>179</v>
      </c>
      <c r="C356" s="511"/>
      <c r="D356" s="511"/>
      <c r="E356" s="511" t="s">
        <v>180</v>
      </c>
      <c r="F356" s="511"/>
      <c r="G356" s="511" t="s">
        <v>181</v>
      </c>
      <c r="H356" s="511"/>
      <c r="I356" s="181" t="s">
        <v>182</v>
      </c>
    </row>
    <row r="357" spans="1:9" s="34" customFormat="1" ht="14" x14ac:dyDescent="0.25">
      <c r="A357" s="182"/>
      <c r="B357" s="529"/>
      <c r="C357" s="530"/>
      <c r="D357" s="531"/>
      <c r="E357" s="515"/>
      <c r="F357" s="516"/>
      <c r="G357" s="515"/>
      <c r="H357" s="516"/>
      <c r="I357" s="183">
        <f>+E357-G357</f>
        <v>0</v>
      </c>
    </row>
    <row r="358" spans="1:9" s="34" customFormat="1" ht="14" x14ac:dyDescent="0.25">
      <c r="A358" s="192"/>
      <c r="B358" s="526"/>
      <c r="C358" s="527"/>
      <c r="D358" s="528"/>
      <c r="E358" s="509"/>
      <c r="F358" s="510"/>
      <c r="G358" s="509"/>
      <c r="H358" s="510"/>
      <c r="I358" s="193">
        <f t="shared" ref="I358:I367" si="3">+E358-G358</f>
        <v>0</v>
      </c>
    </row>
    <row r="359" spans="1:9" s="34" customFormat="1" ht="14" x14ac:dyDescent="0.25">
      <c r="A359" s="186"/>
      <c r="B359" s="526"/>
      <c r="C359" s="527"/>
      <c r="D359" s="528"/>
      <c r="E359" s="509"/>
      <c r="F359" s="510"/>
      <c r="G359" s="509"/>
      <c r="H359" s="510"/>
      <c r="I359" s="187">
        <f t="shared" si="3"/>
        <v>0</v>
      </c>
    </row>
    <row r="360" spans="1:9" s="34" customFormat="1" ht="14" x14ac:dyDescent="0.25">
      <c r="A360" s="186"/>
      <c r="B360" s="526"/>
      <c r="C360" s="527"/>
      <c r="D360" s="528"/>
      <c r="E360" s="509"/>
      <c r="F360" s="510"/>
      <c r="G360" s="509"/>
      <c r="H360" s="510"/>
      <c r="I360" s="187">
        <f t="shared" si="3"/>
        <v>0</v>
      </c>
    </row>
    <row r="361" spans="1:9" s="34" customFormat="1" ht="14" x14ac:dyDescent="0.25">
      <c r="A361" s="186"/>
      <c r="B361" s="526"/>
      <c r="C361" s="527"/>
      <c r="D361" s="528"/>
      <c r="E361" s="509"/>
      <c r="F361" s="510"/>
      <c r="G361" s="509"/>
      <c r="H361" s="510"/>
      <c r="I361" s="187">
        <f t="shared" si="3"/>
        <v>0</v>
      </c>
    </row>
    <row r="362" spans="1:9" s="34" customFormat="1" ht="14" x14ac:dyDescent="0.25">
      <c r="A362" s="186"/>
      <c r="B362" s="526"/>
      <c r="C362" s="527"/>
      <c r="D362" s="528"/>
      <c r="E362" s="509"/>
      <c r="F362" s="510"/>
      <c r="G362" s="509"/>
      <c r="H362" s="510"/>
      <c r="I362" s="187">
        <f t="shared" si="3"/>
        <v>0</v>
      </c>
    </row>
    <row r="363" spans="1:9" s="34" customFormat="1" ht="14" x14ac:dyDescent="0.25">
      <c r="A363" s="186"/>
      <c r="B363" s="526"/>
      <c r="C363" s="527"/>
      <c r="D363" s="528"/>
      <c r="E363" s="509"/>
      <c r="F363" s="510"/>
      <c r="G363" s="509"/>
      <c r="H363" s="510"/>
      <c r="I363" s="187">
        <f t="shared" si="3"/>
        <v>0</v>
      </c>
    </row>
    <row r="364" spans="1:9" s="34" customFormat="1" ht="14" x14ac:dyDescent="0.25">
      <c r="A364" s="186"/>
      <c r="B364" s="526"/>
      <c r="C364" s="527"/>
      <c r="D364" s="528"/>
      <c r="E364" s="509"/>
      <c r="F364" s="510"/>
      <c r="G364" s="509"/>
      <c r="H364" s="510"/>
      <c r="I364" s="187">
        <f t="shared" si="3"/>
        <v>0</v>
      </c>
    </row>
    <row r="365" spans="1:9" s="34" customFormat="1" ht="14" x14ac:dyDescent="0.25">
      <c r="A365" s="186"/>
      <c r="B365" s="526"/>
      <c r="C365" s="527"/>
      <c r="D365" s="528"/>
      <c r="E365" s="509"/>
      <c r="F365" s="510"/>
      <c r="G365" s="509"/>
      <c r="H365" s="510"/>
      <c r="I365" s="187">
        <f t="shared" si="3"/>
        <v>0</v>
      </c>
    </row>
    <row r="366" spans="1:9" s="34" customFormat="1" ht="14" x14ac:dyDescent="0.25">
      <c r="A366" s="186"/>
      <c r="B366" s="526"/>
      <c r="C366" s="527"/>
      <c r="D366" s="528"/>
      <c r="E366" s="509"/>
      <c r="F366" s="510"/>
      <c r="G366" s="509"/>
      <c r="H366" s="510"/>
      <c r="I366" s="187">
        <f t="shared" si="3"/>
        <v>0</v>
      </c>
    </row>
    <row r="367" spans="1:9" s="34" customFormat="1" ht="14.5" thickBot="1" x14ac:dyDescent="0.3">
      <c r="A367" s="188"/>
      <c r="B367" s="532"/>
      <c r="C367" s="533"/>
      <c r="D367" s="534"/>
      <c r="E367" s="521"/>
      <c r="F367" s="522"/>
      <c r="G367" s="521"/>
      <c r="H367" s="522"/>
      <c r="I367" s="189">
        <f t="shared" si="3"/>
        <v>0</v>
      </c>
    </row>
    <row r="368" spans="1:9" s="34" customFormat="1" ht="25.5" customHeight="1" thickBot="1" x14ac:dyDescent="0.3">
      <c r="A368" s="170"/>
      <c r="B368" s="523"/>
      <c r="C368" s="523"/>
      <c r="D368" s="523"/>
      <c r="E368" s="524">
        <f>SUM(E357:F367)</f>
        <v>0</v>
      </c>
      <c r="F368" s="525"/>
      <c r="G368" s="524">
        <f>SUM(G357:H367)</f>
        <v>0</v>
      </c>
      <c r="H368" s="525"/>
      <c r="I368" s="190">
        <f>SUM(I357:I367)</f>
        <v>0</v>
      </c>
    </row>
    <row r="369" spans="1:9" s="34" customFormat="1" ht="13" x14ac:dyDescent="0.25">
      <c r="A369" s="170"/>
      <c r="B369" s="191"/>
      <c r="C369" s="191"/>
      <c r="D369" s="191"/>
      <c r="E369" s="191"/>
      <c r="F369" s="191"/>
      <c r="G369" s="191"/>
      <c r="H369" s="191"/>
      <c r="I369" s="191"/>
    </row>
    <row r="370" spans="1:9" s="34" customFormat="1" ht="13" x14ac:dyDescent="0.25">
      <c r="A370" s="170"/>
      <c r="B370" s="191"/>
      <c r="C370" s="191"/>
      <c r="D370" s="191"/>
      <c r="E370" s="191"/>
      <c r="F370" s="191"/>
      <c r="G370" s="191"/>
      <c r="H370" s="191"/>
      <c r="I370" s="191"/>
    </row>
    <row r="371" spans="1:9" s="132" customFormat="1" ht="13" x14ac:dyDescent="0.25">
      <c r="A371" s="468" t="s">
        <v>71</v>
      </c>
      <c r="B371" s="468"/>
      <c r="C371" s="468"/>
      <c r="D371" s="468"/>
      <c r="E371" s="468"/>
      <c r="F371" s="468"/>
      <c r="G371" s="468"/>
      <c r="H371" s="468"/>
      <c r="I371" s="468"/>
    </row>
    <row r="372" spans="1:9" s="34" customFormat="1" ht="13.5" thickBot="1" x14ac:dyDescent="0.3">
      <c r="A372" s="170"/>
      <c r="B372" s="191"/>
      <c r="C372" s="191"/>
      <c r="D372" s="191"/>
      <c r="E372" s="191"/>
      <c r="F372" s="191"/>
      <c r="G372" s="191"/>
      <c r="H372" s="191"/>
      <c r="I372" s="191"/>
    </row>
    <row r="373" spans="1:9" s="115" customFormat="1" ht="32.15" customHeight="1" thickBot="1" x14ac:dyDescent="0.3">
      <c r="A373" s="180" t="s">
        <v>178</v>
      </c>
      <c r="B373" s="511" t="s">
        <v>179</v>
      </c>
      <c r="C373" s="511"/>
      <c r="D373" s="511"/>
      <c r="E373" s="511" t="s">
        <v>180</v>
      </c>
      <c r="F373" s="511"/>
      <c r="G373" s="511" t="s">
        <v>181</v>
      </c>
      <c r="H373" s="511"/>
      <c r="I373" s="181" t="s">
        <v>182</v>
      </c>
    </row>
    <row r="374" spans="1:9" s="34" customFormat="1" ht="14" x14ac:dyDescent="0.25">
      <c r="A374" s="182"/>
      <c r="B374" s="529"/>
      <c r="C374" s="530"/>
      <c r="D374" s="531"/>
      <c r="E374" s="515"/>
      <c r="F374" s="516"/>
      <c r="G374" s="515"/>
      <c r="H374" s="516"/>
      <c r="I374" s="183">
        <f>+E374-G374</f>
        <v>0</v>
      </c>
    </row>
    <row r="375" spans="1:9" s="34" customFormat="1" ht="14" x14ac:dyDescent="0.25">
      <c r="A375" s="192"/>
      <c r="B375" s="526"/>
      <c r="C375" s="527"/>
      <c r="D375" s="528"/>
      <c r="E375" s="509"/>
      <c r="F375" s="510"/>
      <c r="G375" s="509"/>
      <c r="H375" s="510"/>
      <c r="I375" s="193">
        <f t="shared" ref="I375:I384" si="4">+E375-G375</f>
        <v>0</v>
      </c>
    </row>
    <row r="376" spans="1:9" s="34" customFormat="1" ht="14" x14ac:dyDescent="0.25">
      <c r="A376" s="186"/>
      <c r="B376" s="526"/>
      <c r="C376" s="527"/>
      <c r="D376" s="528"/>
      <c r="E376" s="509"/>
      <c r="F376" s="510"/>
      <c r="G376" s="509"/>
      <c r="H376" s="510"/>
      <c r="I376" s="187">
        <f t="shared" si="4"/>
        <v>0</v>
      </c>
    </row>
    <row r="377" spans="1:9" s="34" customFormat="1" ht="14" x14ac:dyDescent="0.25">
      <c r="A377" s="186"/>
      <c r="B377" s="526"/>
      <c r="C377" s="527"/>
      <c r="D377" s="528"/>
      <c r="E377" s="509"/>
      <c r="F377" s="510"/>
      <c r="G377" s="509"/>
      <c r="H377" s="510"/>
      <c r="I377" s="187">
        <f t="shared" si="4"/>
        <v>0</v>
      </c>
    </row>
    <row r="378" spans="1:9" s="34" customFormat="1" ht="14" x14ac:dyDescent="0.25">
      <c r="A378" s="186"/>
      <c r="B378" s="526"/>
      <c r="C378" s="527"/>
      <c r="D378" s="528"/>
      <c r="E378" s="509"/>
      <c r="F378" s="510"/>
      <c r="G378" s="509"/>
      <c r="H378" s="510"/>
      <c r="I378" s="187">
        <f t="shared" si="4"/>
        <v>0</v>
      </c>
    </row>
    <row r="379" spans="1:9" s="34" customFormat="1" ht="14" x14ac:dyDescent="0.25">
      <c r="A379" s="186"/>
      <c r="B379" s="526"/>
      <c r="C379" s="527"/>
      <c r="D379" s="528"/>
      <c r="E379" s="509"/>
      <c r="F379" s="510"/>
      <c r="G379" s="509"/>
      <c r="H379" s="510"/>
      <c r="I379" s="187">
        <f t="shared" si="4"/>
        <v>0</v>
      </c>
    </row>
    <row r="380" spans="1:9" s="34" customFormat="1" ht="14" x14ac:dyDescent="0.25">
      <c r="A380" s="186"/>
      <c r="B380" s="526"/>
      <c r="C380" s="527"/>
      <c r="D380" s="528"/>
      <c r="E380" s="509"/>
      <c r="F380" s="510"/>
      <c r="G380" s="509"/>
      <c r="H380" s="510"/>
      <c r="I380" s="187">
        <f t="shared" si="4"/>
        <v>0</v>
      </c>
    </row>
    <row r="381" spans="1:9" s="34" customFormat="1" ht="14" x14ac:dyDescent="0.25">
      <c r="A381" s="186"/>
      <c r="B381" s="526"/>
      <c r="C381" s="527"/>
      <c r="D381" s="528"/>
      <c r="E381" s="509"/>
      <c r="F381" s="510"/>
      <c r="G381" s="509"/>
      <c r="H381" s="510"/>
      <c r="I381" s="187">
        <f t="shared" si="4"/>
        <v>0</v>
      </c>
    </row>
    <row r="382" spans="1:9" s="34" customFormat="1" ht="14" x14ac:dyDescent="0.25">
      <c r="A382" s="186"/>
      <c r="B382" s="526"/>
      <c r="C382" s="527"/>
      <c r="D382" s="528"/>
      <c r="E382" s="509"/>
      <c r="F382" s="510"/>
      <c r="G382" s="509"/>
      <c r="H382" s="510"/>
      <c r="I382" s="187">
        <f t="shared" si="4"/>
        <v>0</v>
      </c>
    </row>
    <row r="383" spans="1:9" s="34" customFormat="1" ht="14" x14ac:dyDescent="0.25">
      <c r="A383" s="186"/>
      <c r="B383" s="526"/>
      <c r="C383" s="527"/>
      <c r="D383" s="528"/>
      <c r="E383" s="509"/>
      <c r="F383" s="510"/>
      <c r="G383" s="509"/>
      <c r="H383" s="510"/>
      <c r="I383" s="187">
        <f t="shared" si="4"/>
        <v>0</v>
      </c>
    </row>
    <row r="384" spans="1:9" s="34" customFormat="1" ht="14.5" thickBot="1" x14ac:dyDescent="0.3">
      <c r="A384" s="188"/>
      <c r="B384" s="532"/>
      <c r="C384" s="533"/>
      <c r="D384" s="534"/>
      <c r="E384" s="521"/>
      <c r="F384" s="522"/>
      <c r="G384" s="521"/>
      <c r="H384" s="522"/>
      <c r="I384" s="189">
        <f t="shared" si="4"/>
        <v>0</v>
      </c>
    </row>
    <row r="385" spans="1:9" s="34" customFormat="1" ht="25.5" customHeight="1" thickBot="1" x14ac:dyDescent="0.3">
      <c r="A385" s="170"/>
      <c r="B385" s="523"/>
      <c r="C385" s="523"/>
      <c r="D385" s="523"/>
      <c r="E385" s="524">
        <f>SUM(E374:F384)</f>
        <v>0</v>
      </c>
      <c r="F385" s="525"/>
      <c r="G385" s="524">
        <f>SUM(G374:H384)</f>
        <v>0</v>
      </c>
      <c r="H385" s="525"/>
      <c r="I385" s="190">
        <f>SUM(I374:I384)</f>
        <v>0</v>
      </c>
    </row>
    <row r="386" spans="1:9" s="34" customFormat="1" ht="13" x14ac:dyDescent="0.25">
      <c r="A386" s="170"/>
      <c r="B386" s="191"/>
      <c r="C386" s="191"/>
      <c r="D386" s="191"/>
      <c r="E386" s="191"/>
      <c r="F386" s="191"/>
      <c r="G386" s="191"/>
      <c r="H386" s="191"/>
      <c r="I386" s="191"/>
    </row>
    <row r="387" spans="1:9" s="34" customFormat="1" ht="13" x14ac:dyDescent="0.25">
      <c r="A387" s="170"/>
      <c r="B387" s="191"/>
      <c r="C387" s="191"/>
      <c r="D387" s="191"/>
      <c r="E387" s="191"/>
      <c r="F387" s="191"/>
      <c r="G387" s="191"/>
      <c r="H387" s="191"/>
      <c r="I387" s="191"/>
    </row>
    <row r="388" spans="1:9" s="34" customFormat="1" ht="13.5" thickBot="1" x14ac:dyDescent="0.3">
      <c r="A388" s="170"/>
      <c r="B388" s="191"/>
      <c r="C388" s="191"/>
      <c r="D388" s="191"/>
      <c r="E388" s="191"/>
      <c r="F388" s="191"/>
      <c r="G388" s="191"/>
      <c r="H388" s="191"/>
      <c r="I388" s="191"/>
    </row>
    <row r="389" spans="1:9" s="34" customFormat="1" ht="31" customHeight="1" thickBot="1" x14ac:dyDescent="0.3">
      <c r="E389" s="536" t="s">
        <v>180</v>
      </c>
      <c r="F389" s="537"/>
      <c r="G389" s="537" t="s">
        <v>181</v>
      </c>
      <c r="H389" s="537"/>
      <c r="I389" s="194" t="s">
        <v>182</v>
      </c>
    </row>
    <row r="390" spans="1:9" s="34" customFormat="1" ht="27" customHeight="1" thickBot="1" x14ac:dyDescent="0.3">
      <c r="A390" s="538" t="s">
        <v>183</v>
      </c>
      <c r="B390" s="539"/>
      <c r="C390" s="539"/>
      <c r="D390" s="539"/>
      <c r="E390" s="540">
        <f>+E318+E334+E351+E368+E385</f>
        <v>0</v>
      </c>
      <c r="F390" s="541"/>
      <c r="G390" s="540">
        <f>+G318+G334+G351+G368+G385</f>
        <v>0</v>
      </c>
      <c r="H390" s="541"/>
      <c r="I390" s="195">
        <f>+I318+I334+I351+I368+I385</f>
        <v>0</v>
      </c>
    </row>
    <row r="391" spans="1:9" s="34" customFormat="1" x14ac:dyDescent="0.25"/>
    <row r="392" spans="1:9" s="34" customFormat="1" x14ac:dyDescent="0.25"/>
    <row r="393" spans="1:9" s="34" customFormat="1" ht="13" x14ac:dyDescent="0.25">
      <c r="A393" s="468" t="s">
        <v>184</v>
      </c>
      <c r="B393" s="468"/>
      <c r="C393" s="468"/>
      <c r="D393" s="468"/>
      <c r="E393" s="468"/>
      <c r="F393" s="468"/>
      <c r="G393" s="468"/>
      <c r="H393" s="468"/>
      <c r="I393" s="468"/>
    </row>
    <row r="394" spans="1:9" s="34" customFormat="1" ht="28.5" customHeight="1" x14ac:dyDescent="0.25">
      <c r="A394" s="420" t="s">
        <v>231</v>
      </c>
      <c r="B394" s="421"/>
      <c r="C394" s="421"/>
      <c r="D394" s="421"/>
      <c r="E394" s="421"/>
      <c r="F394" s="421"/>
      <c r="G394" s="421"/>
      <c r="H394" s="421"/>
      <c r="I394" s="421"/>
    </row>
    <row r="395" spans="1:9" s="34" customFormat="1" x14ac:dyDescent="0.25">
      <c r="A395" s="160"/>
      <c r="B395" s="160"/>
      <c r="C395" s="160"/>
      <c r="D395" s="160"/>
      <c r="E395" s="160"/>
      <c r="F395" s="160"/>
      <c r="G395" s="160"/>
      <c r="H395" s="160"/>
      <c r="I395" s="160"/>
    </row>
    <row r="396" spans="1:9" s="34" customFormat="1" ht="13" customHeight="1" x14ac:dyDescent="0.25">
      <c r="A396" s="468" t="s">
        <v>172</v>
      </c>
      <c r="B396" s="468"/>
      <c r="C396" s="468"/>
      <c r="D396" s="468"/>
      <c r="E396" s="468"/>
      <c r="F396" s="468"/>
      <c r="G396" s="468"/>
      <c r="H396" s="468"/>
      <c r="I396" s="468"/>
    </row>
    <row r="397" spans="1:9" s="34" customFormat="1" ht="13" customHeight="1" x14ac:dyDescent="0.25">
      <c r="A397" s="421"/>
      <c r="B397" s="421"/>
      <c r="C397" s="421"/>
      <c r="D397" s="421"/>
      <c r="E397" s="421"/>
      <c r="F397" s="421"/>
      <c r="G397" s="421"/>
      <c r="H397" s="421"/>
      <c r="I397" s="421"/>
    </row>
    <row r="398" spans="1:9" s="34" customFormat="1" ht="13" customHeight="1" x14ac:dyDescent="0.25">
      <c r="A398" s="160"/>
      <c r="B398" s="160"/>
      <c r="C398" s="160"/>
      <c r="D398" s="160"/>
      <c r="E398" s="160"/>
      <c r="F398" s="160"/>
      <c r="G398" s="160"/>
      <c r="H398" s="160"/>
      <c r="I398" s="160"/>
    </row>
    <row r="399" spans="1:9" s="34" customFormat="1" ht="13" customHeight="1" x14ac:dyDescent="0.25">
      <c r="A399" s="160"/>
      <c r="B399" s="160"/>
      <c r="C399" s="160"/>
      <c r="D399" s="160"/>
      <c r="E399" s="160"/>
      <c r="F399" s="160"/>
      <c r="G399" s="160"/>
      <c r="H399" s="160"/>
      <c r="I399" s="160"/>
    </row>
    <row r="400" spans="1:9" s="34" customFormat="1" ht="13" x14ac:dyDescent="0.25">
      <c r="A400" s="468" t="s">
        <v>173</v>
      </c>
      <c r="B400" s="468"/>
      <c r="C400" s="468"/>
      <c r="D400" s="468"/>
      <c r="E400" s="468"/>
      <c r="F400" s="468"/>
      <c r="G400" s="468"/>
      <c r="H400" s="468"/>
      <c r="I400" s="468"/>
    </row>
    <row r="401" spans="1:9" s="34" customFormat="1" ht="16.5" customHeight="1" x14ac:dyDescent="0.25">
      <c r="A401" s="535"/>
      <c r="B401" s="535"/>
      <c r="C401" s="535"/>
      <c r="D401" s="535"/>
      <c r="E401" s="535"/>
      <c r="F401" s="535"/>
      <c r="G401" s="535"/>
      <c r="H401" s="535"/>
      <c r="I401" s="535"/>
    </row>
    <row r="402" spans="1:9" s="132" customFormat="1" ht="13" x14ac:dyDescent="0.25">
      <c r="A402" s="468" t="s">
        <v>0</v>
      </c>
      <c r="B402" s="468"/>
      <c r="C402" s="468"/>
      <c r="D402" s="468"/>
      <c r="E402" s="468"/>
      <c r="F402" s="468"/>
      <c r="G402" s="468"/>
      <c r="H402" s="468"/>
      <c r="I402" s="468"/>
    </row>
    <row r="403" spans="1:9" s="132" customFormat="1" ht="20.5" customHeight="1" thickBot="1" x14ac:dyDescent="0.3">
      <c r="A403" s="170"/>
      <c r="B403" s="170"/>
      <c r="C403" s="170"/>
      <c r="D403" s="170"/>
      <c r="E403" s="170"/>
      <c r="F403" s="170"/>
      <c r="G403" s="170"/>
      <c r="H403" s="170"/>
      <c r="I403" s="170"/>
    </row>
    <row r="404" spans="1:9" s="115" customFormat="1" ht="32.25" customHeight="1" thickBot="1" x14ac:dyDescent="0.3">
      <c r="A404" s="196" t="s">
        <v>178</v>
      </c>
      <c r="B404" s="537" t="s">
        <v>185</v>
      </c>
      <c r="C404" s="537"/>
      <c r="D404" s="537"/>
      <c r="E404" s="537" t="s">
        <v>186</v>
      </c>
      <c r="F404" s="537"/>
      <c r="G404" s="545" t="s">
        <v>187</v>
      </c>
      <c r="H404" s="546"/>
      <c r="I404" s="547"/>
    </row>
    <row r="405" spans="1:9" s="34" customFormat="1" ht="14" x14ac:dyDescent="0.25">
      <c r="A405" s="182"/>
      <c r="B405" s="548"/>
      <c r="C405" s="548"/>
      <c r="D405" s="548"/>
      <c r="E405" s="549"/>
      <c r="F405" s="550"/>
      <c r="G405" s="529"/>
      <c r="H405" s="530"/>
      <c r="I405" s="551"/>
    </row>
    <row r="406" spans="1:9" s="34" customFormat="1" ht="14" x14ac:dyDescent="0.25">
      <c r="A406" s="192"/>
      <c r="B406" s="517"/>
      <c r="C406" s="507"/>
      <c r="D406" s="508"/>
      <c r="E406" s="542"/>
      <c r="F406" s="543"/>
      <c r="G406" s="526"/>
      <c r="H406" s="527"/>
      <c r="I406" s="544"/>
    </row>
    <row r="407" spans="1:9" s="34" customFormat="1" ht="14" x14ac:dyDescent="0.25">
      <c r="A407" s="192"/>
      <c r="B407" s="517"/>
      <c r="C407" s="507"/>
      <c r="D407" s="508"/>
      <c r="E407" s="542"/>
      <c r="F407" s="543"/>
      <c r="G407" s="526"/>
      <c r="H407" s="527"/>
      <c r="I407" s="544"/>
    </row>
    <row r="408" spans="1:9" s="34" customFormat="1" ht="14" x14ac:dyDescent="0.25">
      <c r="A408" s="192"/>
      <c r="B408" s="517"/>
      <c r="C408" s="507"/>
      <c r="D408" s="508"/>
      <c r="E408" s="542"/>
      <c r="F408" s="543"/>
      <c r="G408" s="526"/>
      <c r="H408" s="527"/>
      <c r="I408" s="544"/>
    </row>
    <row r="409" spans="1:9" s="34" customFormat="1" ht="14" x14ac:dyDescent="0.25">
      <c r="A409" s="192"/>
      <c r="B409" s="517"/>
      <c r="C409" s="507"/>
      <c r="D409" s="508"/>
      <c r="E409" s="542"/>
      <c r="F409" s="543"/>
      <c r="G409" s="526"/>
      <c r="H409" s="527"/>
      <c r="I409" s="544"/>
    </row>
    <row r="410" spans="1:9" s="34" customFormat="1" ht="14" x14ac:dyDescent="0.25">
      <c r="A410" s="192"/>
      <c r="B410" s="517"/>
      <c r="C410" s="507"/>
      <c r="D410" s="508"/>
      <c r="E410" s="542"/>
      <c r="F410" s="543"/>
      <c r="G410" s="526"/>
      <c r="H410" s="527"/>
      <c r="I410" s="544"/>
    </row>
    <row r="411" spans="1:9" s="34" customFormat="1" ht="14" x14ac:dyDescent="0.25">
      <c r="A411" s="192"/>
      <c r="B411" s="517"/>
      <c r="C411" s="507"/>
      <c r="D411" s="508"/>
      <c r="E411" s="542"/>
      <c r="F411" s="543"/>
      <c r="G411" s="526"/>
      <c r="H411" s="527"/>
      <c r="I411" s="544"/>
    </row>
    <row r="412" spans="1:9" s="34" customFormat="1" ht="14" x14ac:dyDescent="0.25">
      <c r="A412" s="192"/>
      <c r="B412" s="517"/>
      <c r="C412" s="507"/>
      <c r="D412" s="508"/>
      <c r="E412" s="542"/>
      <c r="F412" s="543"/>
      <c r="G412" s="526"/>
      <c r="H412" s="527"/>
      <c r="I412" s="544"/>
    </row>
    <row r="413" spans="1:9" s="34" customFormat="1" ht="14" x14ac:dyDescent="0.25">
      <c r="A413" s="192"/>
      <c r="B413" s="517"/>
      <c r="C413" s="507"/>
      <c r="D413" s="508"/>
      <c r="E413" s="542"/>
      <c r="F413" s="543"/>
      <c r="G413" s="526"/>
      <c r="H413" s="527"/>
      <c r="I413" s="544"/>
    </row>
    <row r="414" spans="1:9" s="34" customFormat="1" ht="14" x14ac:dyDescent="0.25">
      <c r="A414" s="192"/>
      <c r="B414" s="552"/>
      <c r="C414" s="552"/>
      <c r="D414" s="552"/>
      <c r="E414" s="542"/>
      <c r="F414" s="543"/>
      <c r="G414" s="526"/>
      <c r="H414" s="527"/>
      <c r="I414" s="544"/>
    </row>
    <row r="415" spans="1:9" s="34" customFormat="1" ht="14.5" thickBot="1" x14ac:dyDescent="0.3">
      <c r="A415" s="197"/>
      <c r="B415" s="553"/>
      <c r="C415" s="553"/>
      <c r="D415" s="553"/>
      <c r="E415" s="554"/>
      <c r="F415" s="555"/>
      <c r="G415" s="532"/>
      <c r="H415" s="533"/>
      <c r="I415" s="556"/>
    </row>
    <row r="416" spans="1:9" s="34" customFormat="1" ht="25.5" customHeight="1" thickBot="1" x14ac:dyDescent="0.3">
      <c r="A416" s="170"/>
      <c r="B416" s="557" t="s">
        <v>188</v>
      </c>
      <c r="C416" s="558"/>
      <c r="D416" s="559"/>
      <c r="E416" s="524">
        <f>SUM(E405:F415)</f>
        <v>0</v>
      </c>
      <c r="F416" s="525"/>
      <c r="G416" s="560"/>
      <c r="H416" s="561"/>
      <c r="I416" s="198"/>
    </row>
    <row r="417" spans="1:9" s="132" customFormat="1" ht="20.5" customHeight="1" x14ac:dyDescent="0.25">
      <c r="A417" s="170"/>
      <c r="B417" s="170"/>
      <c r="C417" s="170"/>
      <c r="D417" s="170"/>
      <c r="E417" s="170"/>
      <c r="F417" s="170"/>
      <c r="G417" s="170"/>
      <c r="H417" s="170"/>
      <c r="I417" s="170"/>
    </row>
    <row r="418" spans="1:9" s="34" customFormat="1" ht="18" customHeight="1" x14ac:dyDescent="0.25">
      <c r="A418" s="199"/>
      <c r="B418" s="199"/>
      <c r="C418" s="199"/>
      <c r="D418" s="199"/>
      <c r="E418" s="199"/>
      <c r="F418" s="199"/>
      <c r="G418" s="199"/>
      <c r="H418" s="199"/>
      <c r="I418" s="199"/>
    </row>
    <row r="419" spans="1:9" s="34" customFormat="1" ht="15" customHeight="1" x14ac:dyDescent="0.25">
      <c r="A419" s="468" t="str">
        <f>+A320</f>
        <v>B  - Verifiche stato di NEET</v>
      </c>
      <c r="B419" s="468"/>
      <c r="C419" s="468"/>
      <c r="D419" s="468"/>
      <c r="E419" s="468"/>
      <c r="F419" s="468"/>
      <c r="G419" s="468"/>
      <c r="H419" s="468"/>
      <c r="I419" s="468"/>
    </row>
    <row r="420" spans="1:9" s="34" customFormat="1" ht="13.5" thickBot="1" x14ac:dyDescent="0.3">
      <c r="A420" s="468"/>
      <c r="B420" s="468"/>
      <c r="C420" s="468"/>
      <c r="D420" s="468"/>
      <c r="E420" s="468"/>
      <c r="F420" s="468"/>
      <c r="G420" s="468"/>
      <c r="H420" s="468"/>
      <c r="I420" s="468"/>
    </row>
    <row r="421" spans="1:9" s="115" customFormat="1" ht="32.25" customHeight="1" thickBot="1" x14ac:dyDescent="0.3">
      <c r="A421" s="196" t="s">
        <v>178</v>
      </c>
      <c r="B421" s="537" t="s">
        <v>185</v>
      </c>
      <c r="C421" s="537"/>
      <c r="D421" s="537"/>
      <c r="E421" s="537" t="s">
        <v>186</v>
      </c>
      <c r="F421" s="537"/>
      <c r="G421" s="545" t="s">
        <v>187</v>
      </c>
      <c r="H421" s="546"/>
      <c r="I421" s="547"/>
    </row>
    <row r="422" spans="1:9" s="34" customFormat="1" ht="14" x14ac:dyDescent="0.25">
      <c r="A422" s="182"/>
      <c r="B422" s="548"/>
      <c r="C422" s="548"/>
      <c r="D422" s="548"/>
      <c r="E422" s="549"/>
      <c r="F422" s="550"/>
      <c r="G422" s="529"/>
      <c r="H422" s="530"/>
      <c r="I422" s="551"/>
    </row>
    <row r="423" spans="1:9" s="34" customFormat="1" ht="14" x14ac:dyDescent="0.25">
      <c r="A423" s="192"/>
      <c r="B423" s="517"/>
      <c r="C423" s="507"/>
      <c r="D423" s="508"/>
      <c r="E423" s="542"/>
      <c r="F423" s="543"/>
      <c r="G423" s="526"/>
      <c r="H423" s="527"/>
      <c r="I423" s="544"/>
    </row>
    <row r="424" spans="1:9" s="34" customFormat="1" ht="14" x14ac:dyDescent="0.25">
      <c r="A424" s="192"/>
      <c r="B424" s="517"/>
      <c r="C424" s="507"/>
      <c r="D424" s="508"/>
      <c r="E424" s="542"/>
      <c r="F424" s="543"/>
      <c r="G424" s="526"/>
      <c r="H424" s="527"/>
      <c r="I424" s="544"/>
    </row>
    <row r="425" spans="1:9" s="34" customFormat="1" ht="14" x14ac:dyDescent="0.25">
      <c r="A425" s="192"/>
      <c r="B425" s="517"/>
      <c r="C425" s="507"/>
      <c r="D425" s="508"/>
      <c r="E425" s="542"/>
      <c r="F425" s="543"/>
      <c r="G425" s="526"/>
      <c r="H425" s="527"/>
      <c r="I425" s="544"/>
    </row>
    <row r="426" spans="1:9" s="34" customFormat="1" ht="14" x14ac:dyDescent="0.25">
      <c r="A426" s="192"/>
      <c r="B426" s="517"/>
      <c r="C426" s="507"/>
      <c r="D426" s="508"/>
      <c r="E426" s="542"/>
      <c r="F426" s="543"/>
      <c r="G426" s="526"/>
      <c r="H426" s="527"/>
      <c r="I426" s="544"/>
    </row>
    <row r="427" spans="1:9" s="34" customFormat="1" ht="14" x14ac:dyDescent="0.25">
      <c r="A427" s="192"/>
      <c r="B427" s="517"/>
      <c r="C427" s="507"/>
      <c r="D427" s="508"/>
      <c r="E427" s="542"/>
      <c r="F427" s="543"/>
      <c r="G427" s="526"/>
      <c r="H427" s="527"/>
      <c r="I427" s="544"/>
    </row>
    <row r="428" spans="1:9" s="34" customFormat="1" ht="14" x14ac:dyDescent="0.25">
      <c r="A428" s="192"/>
      <c r="B428" s="517"/>
      <c r="C428" s="507"/>
      <c r="D428" s="508"/>
      <c r="E428" s="542"/>
      <c r="F428" s="543"/>
      <c r="G428" s="526"/>
      <c r="H428" s="527"/>
      <c r="I428" s="544"/>
    </row>
    <row r="429" spans="1:9" s="34" customFormat="1" ht="14" x14ac:dyDescent="0.25">
      <c r="A429" s="192"/>
      <c r="B429" s="517"/>
      <c r="C429" s="507"/>
      <c r="D429" s="508"/>
      <c r="E429" s="542"/>
      <c r="F429" s="543"/>
      <c r="G429" s="526"/>
      <c r="H429" s="527"/>
      <c r="I429" s="544"/>
    </row>
    <row r="430" spans="1:9" s="34" customFormat="1" ht="14" x14ac:dyDescent="0.25">
      <c r="A430" s="192"/>
      <c r="B430" s="517"/>
      <c r="C430" s="507"/>
      <c r="D430" s="508"/>
      <c r="E430" s="542"/>
      <c r="F430" s="543"/>
      <c r="G430" s="526"/>
      <c r="H430" s="527"/>
      <c r="I430" s="544"/>
    </row>
    <row r="431" spans="1:9" s="34" customFormat="1" ht="14" x14ac:dyDescent="0.25">
      <c r="A431" s="192"/>
      <c r="B431" s="552"/>
      <c r="C431" s="552"/>
      <c r="D431" s="552"/>
      <c r="E431" s="542"/>
      <c r="F431" s="543"/>
      <c r="G431" s="526"/>
      <c r="H431" s="527"/>
      <c r="I431" s="544"/>
    </row>
    <row r="432" spans="1:9" s="34" customFormat="1" ht="14.5" thickBot="1" x14ac:dyDescent="0.3">
      <c r="A432" s="197"/>
      <c r="B432" s="553"/>
      <c r="C432" s="553"/>
      <c r="D432" s="553"/>
      <c r="E432" s="554"/>
      <c r="F432" s="555"/>
      <c r="G432" s="532"/>
      <c r="H432" s="533"/>
      <c r="I432" s="556"/>
    </row>
    <row r="433" spans="1:9" s="34" customFormat="1" ht="25.5" customHeight="1" thickBot="1" x14ac:dyDescent="0.3">
      <c r="A433" s="170"/>
      <c r="B433" s="557" t="s">
        <v>188</v>
      </c>
      <c r="C433" s="558"/>
      <c r="D433" s="559"/>
      <c r="E433" s="524">
        <f>SUM(E422:F432)</f>
        <v>0</v>
      </c>
      <c r="F433" s="525"/>
      <c r="G433" s="560"/>
      <c r="H433" s="561"/>
      <c r="I433" s="198"/>
    </row>
    <row r="434" spans="1:9" s="34" customFormat="1" ht="25.5" customHeight="1" x14ac:dyDescent="0.25">
      <c r="A434" s="170"/>
      <c r="B434" s="191"/>
      <c r="C434" s="191"/>
      <c r="D434" s="191"/>
      <c r="E434" s="198"/>
      <c r="F434" s="200"/>
      <c r="G434" s="198"/>
      <c r="H434" s="200"/>
      <c r="I434" s="198"/>
    </row>
    <row r="435" spans="1:9" s="132" customFormat="1" ht="13" x14ac:dyDescent="0.25">
      <c r="A435" s="468" t="s">
        <v>67</v>
      </c>
      <c r="B435" s="468"/>
      <c r="C435" s="468"/>
      <c r="D435" s="468"/>
      <c r="E435" s="468"/>
      <c r="F435" s="468"/>
      <c r="G435" s="468"/>
      <c r="H435" s="468"/>
      <c r="I435" s="468"/>
    </row>
    <row r="436" spans="1:9" s="34" customFormat="1" ht="25.5" customHeight="1" thickBot="1" x14ac:dyDescent="0.3">
      <c r="A436" s="170"/>
      <c r="B436" s="191"/>
      <c r="C436" s="191"/>
      <c r="D436" s="191"/>
      <c r="E436" s="198"/>
      <c r="F436" s="200"/>
      <c r="G436" s="198"/>
      <c r="H436" s="200"/>
      <c r="I436" s="198"/>
    </row>
    <row r="437" spans="1:9" s="115" customFormat="1" ht="32.25" customHeight="1" thickBot="1" x14ac:dyDescent="0.3">
      <c r="A437" s="196" t="s">
        <v>178</v>
      </c>
      <c r="B437" s="537" t="s">
        <v>185</v>
      </c>
      <c r="C437" s="537"/>
      <c r="D437" s="537"/>
      <c r="E437" s="537" t="s">
        <v>186</v>
      </c>
      <c r="F437" s="537"/>
      <c r="G437" s="545" t="s">
        <v>187</v>
      </c>
      <c r="H437" s="546"/>
      <c r="I437" s="547"/>
    </row>
    <row r="438" spans="1:9" s="34" customFormat="1" ht="14" x14ac:dyDescent="0.25">
      <c r="A438" s="182"/>
      <c r="B438" s="548"/>
      <c r="C438" s="548"/>
      <c r="D438" s="548"/>
      <c r="E438" s="549"/>
      <c r="F438" s="550"/>
      <c r="G438" s="529"/>
      <c r="H438" s="530"/>
      <c r="I438" s="551"/>
    </row>
    <row r="439" spans="1:9" s="34" customFormat="1" ht="14" x14ac:dyDescent="0.25">
      <c r="A439" s="192"/>
      <c r="B439" s="517"/>
      <c r="C439" s="507"/>
      <c r="D439" s="508"/>
      <c r="E439" s="542"/>
      <c r="F439" s="543"/>
      <c r="G439" s="526"/>
      <c r="H439" s="527"/>
      <c r="I439" s="544"/>
    </row>
    <row r="440" spans="1:9" s="34" customFormat="1" ht="14" x14ac:dyDescent="0.25">
      <c r="A440" s="192"/>
      <c r="B440" s="517"/>
      <c r="C440" s="507"/>
      <c r="D440" s="508"/>
      <c r="E440" s="542"/>
      <c r="F440" s="543"/>
      <c r="G440" s="526"/>
      <c r="H440" s="527"/>
      <c r="I440" s="544"/>
    </row>
    <row r="441" spans="1:9" s="34" customFormat="1" ht="14" x14ac:dyDescent="0.25">
      <c r="A441" s="192"/>
      <c r="B441" s="517"/>
      <c r="C441" s="507"/>
      <c r="D441" s="508"/>
      <c r="E441" s="542"/>
      <c r="F441" s="543"/>
      <c r="G441" s="526"/>
      <c r="H441" s="527"/>
      <c r="I441" s="544"/>
    </row>
    <row r="442" spans="1:9" s="34" customFormat="1" ht="14" x14ac:dyDescent="0.25">
      <c r="A442" s="192"/>
      <c r="B442" s="517"/>
      <c r="C442" s="507"/>
      <c r="D442" s="508"/>
      <c r="E442" s="542"/>
      <c r="F442" s="543"/>
      <c r="G442" s="526"/>
      <c r="H442" s="527"/>
      <c r="I442" s="544"/>
    </row>
    <row r="443" spans="1:9" s="34" customFormat="1" ht="14" x14ac:dyDescent="0.25">
      <c r="A443" s="192"/>
      <c r="B443" s="517"/>
      <c r="C443" s="507"/>
      <c r="D443" s="508"/>
      <c r="E443" s="542"/>
      <c r="F443" s="543"/>
      <c r="G443" s="526"/>
      <c r="H443" s="527"/>
      <c r="I443" s="544"/>
    </row>
    <row r="444" spans="1:9" s="34" customFormat="1" ht="14" x14ac:dyDescent="0.25">
      <c r="A444" s="192"/>
      <c r="B444" s="517"/>
      <c r="C444" s="507"/>
      <c r="D444" s="508"/>
      <c r="E444" s="542"/>
      <c r="F444" s="543"/>
      <c r="G444" s="526"/>
      <c r="H444" s="527"/>
      <c r="I444" s="544"/>
    </row>
    <row r="445" spans="1:9" s="34" customFormat="1" ht="14" x14ac:dyDescent="0.25">
      <c r="A445" s="192"/>
      <c r="B445" s="517"/>
      <c r="C445" s="507"/>
      <c r="D445" s="508"/>
      <c r="E445" s="542"/>
      <c r="F445" s="543"/>
      <c r="G445" s="526"/>
      <c r="H445" s="527"/>
      <c r="I445" s="544"/>
    </row>
    <row r="446" spans="1:9" s="34" customFormat="1" ht="14" x14ac:dyDescent="0.25">
      <c r="A446" s="192"/>
      <c r="B446" s="517"/>
      <c r="C446" s="507"/>
      <c r="D446" s="508"/>
      <c r="E446" s="542"/>
      <c r="F446" s="543"/>
      <c r="G446" s="526"/>
      <c r="H446" s="527"/>
      <c r="I446" s="544"/>
    </row>
    <row r="447" spans="1:9" s="34" customFormat="1" ht="14" x14ac:dyDescent="0.25">
      <c r="A447" s="192"/>
      <c r="B447" s="552"/>
      <c r="C447" s="552"/>
      <c r="D447" s="552"/>
      <c r="E447" s="542"/>
      <c r="F447" s="543"/>
      <c r="G447" s="526"/>
      <c r="H447" s="527"/>
      <c r="I447" s="544"/>
    </row>
    <row r="448" spans="1:9" s="34" customFormat="1" ht="14.5" thickBot="1" x14ac:dyDescent="0.3">
      <c r="A448" s="197"/>
      <c r="B448" s="553"/>
      <c r="C448" s="553"/>
      <c r="D448" s="553"/>
      <c r="E448" s="554"/>
      <c r="F448" s="555"/>
      <c r="G448" s="532"/>
      <c r="H448" s="533"/>
      <c r="I448" s="556"/>
    </row>
    <row r="449" spans="1:9" s="34" customFormat="1" ht="25.5" customHeight="1" thickBot="1" x14ac:dyDescent="0.3">
      <c r="A449" s="170"/>
      <c r="B449" s="557" t="s">
        <v>188</v>
      </c>
      <c r="C449" s="558"/>
      <c r="D449" s="559"/>
      <c r="E449" s="524">
        <f>SUM(E438:F448)</f>
        <v>0</v>
      </c>
      <c r="F449" s="525"/>
      <c r="G449" s="560"/>
      <c r="H449" s="561"/>
      <c r="I449" s="198"/>
    </row>
    <row r="450" spans="1:9" s="34" customFormat="1" ht="15.65" customHeight="1" x14ac:dyDescent="0.25">
      <c r="A450" s="170"/>
      <c r="B450" s="191"/>
      <c r="C450" s="191"/>
      <c r="D450" s="191"/>
      <c r="E450" s="198"/>
      <c r="F450" s="200"/>
      <c r="G450" s="198"/>
      <c r="H450" s="200"/>
      <c r="I450" s="198"/>
    </row>
    <row r="451" spans="1:9" s="34" customFormat="1" ht="25.5" customHeight="1" x14ac:dyDescent="0.25">
      <c r="A451" s="170"/>
      <c r="B451" s="191"/>
      <c r="C451" s="191"/>
      <c r="D451" s="191"/>
      <c r="E451" s="198"/>
      <c r="F451" s="200"/>
      <c r="G451" s="198"/>
      <c r="H451" s="200"/>
      <c r="I451" s="198"/>
    </row>
    <row r="452" spans="1:9" s="34" customFormat="1" ht="12.75" customHeight="1" x14ac:dyDescent="0.25">
      <c r="A452" s="468" t="str">
        <f>+A354</f>
        <v>D - Verifica sulla realizzazione dell'intervento finanziato</v>
      </c>
      <c r="B452" s="468"/>
      <c r="C452" s="468"/>
      <c r="D452" s="468"/>
      <c r="E452" s="468"/>
      <c r="F452" s="468"/>
      <c r="G452" s="468"/>
      <c r="H452" s="468"/>
      <c r="I452" s="468"/>
    </row>
    <row r="453" spans="1:9" s="34" customFormat="1" ht="13.5" thickBot="1" x14ac:dyDescent="0.3">
      <c r="A453" s="468"/>
      <c r="B453" s="468"/>
      <c r="C453" s="468"/>
      <c r="D453" s="468"/>
      <c r="E453" s="468"/>
      <c r="F453" s="468"/>
      <c r="G453" s="468"/>
      <c r="H453" s="468"/>
      <c r="I453" s="468"/>
    </row>
    <row r="454" spans="1:9" s="115" customFormat="1" ht="34.5" customHeight="1" thickBot="1" x14ac:dyDescent="0.3">
      <c r="A454" s="180" t="s">
        <v>178</v>
      </c>
      <c r="B454" s="511" t="s">
        <v>185</v>
      </c>
      <c r="C454" s="511"/>
      <c r="D454" s="511"/>
      <c r="E454" s="511" t="s">
        <v>186</v>
      </c>
      <c r="F454" s="511"/>
      <c r="G454" s="562" t="s">
        <v>187</v>
      </c>
      <c r="H454" s="563"/>
      <c r="I454" s="564"/>
    </row>
    <row r="455" spans="1:9" s="34" customFormat="1" ht="14" x14ac:dyDescent="0.25">
      <c r="A455" s="182"/>
      <c r="B455" s="548"/>
      <c r="C455" s="548"/>
      <c r="D455" s="548"/>
      <c r="E455" s="568"/>
      <c r="F455" s="568"/>
      <c r="G455" s="569"/>
      <c r="H455" s="569"/>
      <c r="I455" s="570"/>
    </row>
    <row r="456" spans="1:9" s="34" customFormat="1" ht="14" x14ac:dyDescent="0.25">
      <c r="A456" s="184"/>
      <c r="B456" s="552"/>
      <c r="C456" s="552"/>
      <c r="D456" s="552"/>
      <c r="E456" s="565"/>
      <c r="F456" s="565"/>
      <c r="G456" s="566"/>
      <c r="H456" s="566"/>
      <c r="I456" s="567"/>
    </row>
    <row r="457" spans="1:9" s="34" customFormat="1" ht="14" x14ac:dyDescent="0.25">
      <c r="A457" s="184"/>
      <c r="B457" s="552"/>
      <c r="C457" s="552"/>
      <c r="D457" s="552"/>
      <c r="E457" s="565"/>
      <c r="F457" s="565"/>
      <c r="G457" s="566"/>
      <c r="H457" s="566"/>
      <c r="I457" s="567"/>
    </row>
    <row r="458" spans="1:9" s="34" customFormat="1" ht="14" x14ac:dyDescent="0.25">
      <c r="A458" s="184"/>
      <c r="B458" s="552"/>
      <c r="C458" s="552"/>
      <c r="D458" s="552"/>
      <c r="E458" s="565"/>
      <c r="F458" s="565"/>
      <c r="G458" s="566"/>
      <c r="H458" s="566"/>
      <c r="I458" s="567"/>
    </row>
    <row r="459" spans="1:9" s="34" customFormat="1" ht="14" x14ac:dyDescent="0.25">
      <c r="A459" s="184"/>
      <c r="B459" s="552"/>
      <c r="C459" s="552"/>
      <c r="D459" s="552"/>
      <c r="E459" s="565"/>
      <c r="F459" s="565"/>
      <c r="G459" s="566"/>
      <c r="H459" s="566"/>
      <c r="I459" s="567"/>
    </row>
    <row r="460" spans="1:9" s="34" customFormat="1" ht="14" x14ac:dyDescent="0.25">
      <c r="A460" s="184"/>
      <c r="B460" s="552"/>
      <c r="C460" s="552"/>
      <c r="D460" s="552"/>
      <c r="E460" s="565"/>
      <c r="F460" s="565"/>
      <c r="G460" s="566"/>
      <c r="H460" s="566"/>
      <c r="I460" s="567"/>
    </row>
    <row r="461" spans="1:9" s="34" customFormat="1" ht="14" x14ac:dyDescent="0.25">
      <c r="A461" s="184"/>
      <c r="B461" s="552"/>
      <c r="C461" s="552"/>
      <c r="D461" s="552"/>
      <c r="E461" s="565"/>
      <c r="F461" s="565"/>
      <c r="G461" s="566"/>
      <c r="H461" s="566"/>
      <c r="I461" s="567"/>
    </row>
    <row r="462" spans="1:9" s="34" customFormat="1" ht="14" x14ac:dyDescent="0.25">
      <c r="A462" s="184"/>
      <c r="B462" s="552"/>
      <c r="C462" s="552"/>
      <c r="D462" s="552"/>
      <c r="E462" s="565"/>
      <c r="F462" s="565"/>
      <c r="G462" s="566"/>
      <c r="H462" s="566"/>
      <c r="I462" s="567"/>
    </row>
    <row r="463" spans="1:9" s="34" customFormat="1" ht="14" x14ac:dyDescent="0.25">
      <c r="A463" s="184"/>
      <c r="B463" s="552"/>
      <c r="C463" s="552"/>
      <c r="D463" s="552"/>
      <c r="E463" s="565"/>
      <c r="F463" s="565"/>
      <c r="G463" s="566"/>
      <c r="H463" s="566"/>
      <c r="I463" s="567"/>
    </row>
    <row r="464" spans="1:9" s="34" customFormat="1" ht="14" x14ac:dyDescent="0.25">
      <c r="A464" s="184"/>
      <c r="B464" s="552"/>
      <c r="C464" s="552"/>
      <c r="D464" s="552"/>
      <c r="E464" s="565"/>
      <c r="F464" s="565"/>
      <c r="G464" s="566"/>
      <c r="H464" s="566"/>
      <c r="I464" s="567"/>
    </row>
    <row r="465" spans="1:9" s="34" customFormat="1" ht="14.5" thickBot="1" x14ac:dyDescent="0.3">
      <c r="A465" s="188"/>
      <c r="B465" s="553"/>
      <c r="C465" s="553"/>
      <c r="D465" s="553"/>
      <c r="E465" s="571"/>
      <c r="F465" s="571"/>
      <c r="G465" s="572"/>
      <c r="H465" s="572"/>
      <c r="I465" s="573"/>
    </row>
    <row r="466" spans="1:9" s="34" customFormat="1" ht="25.5" customHeight="1" thickBot="1" x14ac:dyDescent="0.3">
      <c r="A466" s="170"/>
      <c r="B466" s="574" t="s">
        <v>188</v>
      </c>
      <c r="C466" s="575"/>
      <c r="D466" s="576"/>
      <c r="E466" s="524">
        <f>SUM(E455:F465)</f>
        <v>0</v>
      </c>
      <c r="F466" s="525"/>
      <c r="G466" s="560"/>
      <c r="H466" s="561"/>
      <c r="I466" s="198"/>
    </row>
    <row r="467" spans="1:9" s="34" customFormat="1" ht="13" x14ac:dyDescent="0.25">
      <c r="A467" s="170"/>
      <c r="B467" s="191"/>
      <c r="C467" s="191"/>
      <c r="D467" s="191"/>
      <c r="E467" s="170"/>
      <c r="F467" s="170"/>
      <c r="G467" s="198"/>
      <c r="H467" s="200"/>
      <c r="I467" s="198"/>
    </row>
    <row r="468" spans="1:9" s="34" customFormat="1" ht="13" x14ac:dyDescent="0.25">
      <c r="A468" s="170"/>
      <c r="B468" s="191"/>
      <c r="C468" s="191"/>
      <c r="D468" s="191"/>
      <c r="E468" s="170"/>
      <c r="F468" s="170"/>
      <c r="G468" s="198"/>
      <c r="H468" s="200"/>
      <c r="I468" s="198"/>
    </row>
    <row r="469" spans="1:9" s="132" customFormat="1" ht="13" x14ac:dyDescent="0.25">
      <c r="A469" s="468" t="s">
        <v>71</v>
      </c>
      <c r="B469" s="468"/>
      <c r="C469" s="468"/>
      <c r="D469" s="468"/>
      <c r="E469" s="468"/>
      <c r="F469" s="468"/>
      <c r="G469" s="468"/>
      <c r="H469" s="468"/>
      <c r="I469" s="468"/>
    </row>
    <row r="470" spans="1:9" s="34" customFormat="1" ht="13.5" thickBot="1" x14ac:dyDescent="0.3">
      <c r="A470" s="170"/>
      <c r="B470" s="191"/>
      <c r="C470" s="191"/>
      <c r="D470" s="191"/>
      <c r="E470" s="170"/>
      <c r="F470" s="170"/>
      <c r="G470" s="198"/>
      <c r="H470" s="200"/>
      <c r="I470" s="198"/>
    </row>
    <row r="471" spans="1:9" s="115" customFormat="1" ht="34.5" customHeight="1" thickBot="1" x14ac:dyDescent="0.3">
      <c r="A471" s="180" t="s">
        <v>178</v>
      </c>
      <c r="B471" s="511" t="s">
        <v>185</v>
      </c>
      <c r="C471" s="511"/>
      <c r="D471" s="511"/>
      <c r="E471" s="511" t="s">
        <v>186</v>
      </c>
      <c r="F471" s="511"/>
      <c r="G471" s="562" t="s">
        <v>187</v>
      </c>
      <c r="H471" s="563"/>
      <c r="I471" s="564"/>
    </row>
    <row r="472" spans="1:9" s="34" customFormat="1" ht="14" x14ac:dyDescent="0.25">
      <c r="A472" s="182"/>
      <c r="B472" s="548"/>
      <c r="C472" s="548"/>
      <c r="D472" s="548"/>
      <c r="E472" s="568"/>
      <c r="F472" s="568"/>
      <c r="G472" s="569"/>
      <c r="H472" s="569"/>
      <c r="I472" s="570"/>
    </row>
    <row r="473" spans="1:9" s="34" customFormat="1" ht="14" x14ac:dyDescent="0.25">
      <c r="A473" s="184"/>
      <c r="B473" s="552"/>
      <c r="C473" s="552"/>
      <c r="D473" s="552"/>
      <c r="E473" s="565"/>
      <c r="F473" s="565"/>
      <c r="G473" s="566"/>
      <c r="H473" s="566"/>
      <c r="I473" s="567"/>
    </row>
    <row r="474" spans="1:9" s="34" customFormat="1" ht="14" x14ac:dyDescent="0.25">
      <c r="A474" s="184"/>
      <c r="B474" s="552"/>
      <c r="C474" s="552"/>
      <c r="D474" s="552"/>
      <c r="E474" s="565"/>
      <c r="F474" s="565"/>
      <c r="G474" s="566"/>
      <c r="H474" s="566"/>
      <c r="I474" s="567"/>
    </row>
    <row r="475" spans="1:9" s="34" customFormat="1" ht="14" x14ac:dyDescent="0.25">
      <c r="A475" s="184"/>
      <c r="B475" s="552"/>
      <c r="C475" s="552"/>
      <c r="D475" s="552"/>
      <c r="E475" s="565"/>
      <c r="F475" s="565"/>
      <c r="G475" s="566"/>
      <c r="H475" s="566"/>
      <c r="I475" s="567"/>
    </row>
    <row r="476" spans="1:9" s="34" customFormat="1" ht="14" x14ac:dyDescent="0.25">
      <c r="A476" s="184"/>
      <c r="B476" s="552"/>
      <c r="C476" s="552"/>
      <c r="D476" s="552"/>
      <c r="E476" s="565"/>
      <c r="F476" s="565"/>
      <c r="G476" s="566"/>
      <c r="H476" s="566"/>
      <c r="I476" s="567"/>
    </row>
    <row r="477" spans="1:9" s="34" customFormat="1" ht="14" x14ac:dyDescent="0.25">
      <c r="A477" s="184"/>
      <c r="B477" s="552"/>
      <c r="C477" s="552"/>
      <c r="D477" s="552"/>
      <c r="E477" s="565"/>
      <c r="F477" s="565"/>
      <c r="G477" s="566"/>
      <c r="H477" s="566"/>
      <c r="I477" s="567"/>
    </row>
    <row r="478" spans="1:9" s="34" customFormat="1" ht="14" x14ac:dyDescent="0.25">
      <c r="A478" s="184"/>
      <c r="B478" s="552"/>
      <c r="C478" s="552"/>
      <c r="D478" s="552"/>
      <c r="E478" s="565"/>
      <c r="F478" s="565"/>
      <c r="G478" s="566"/>
      <c r="H478" s="566"/>
      <c r="I478" s="567"/>
    </row>
    <row r="479" spans="1:9" s="34" customFormat="1" ht="14" x14ac:dyDescent="0.25">
      <c r="A479" s="184"/>
      <c r="B479" s="552"/>
      <c r="C479" s="552"/>
      <c r="D479" s="552"/>
      <c r="E479" s="565"/>
      <c r="F479" s="565"/>
      <c r="G479" s="566"/>
      <c r="H479" s="566"/>
      <c r="I479" s="567"/>
    </row>
    <row r="480" spans="1:9" s="34" customFormat="1" ht="14" x14ac:dyDescent="0.25">
      <c r="A480" s="184"/>
      <c r="B480" s="552"/>
      <c r="C480" s="552"/>
      <c r="D480" s="552"/>
      <c r="E480" s="565"/>
      <c r="F480" s="565"/>
      <c r="G480" s="566"/>
      <c r="H480" s="566"/>
      <c r="I480" s="567"/>
    </row>
    <row r="481" spans="1:9" s="34" customFormat="1" ht="14" x14ac:dyDescent="0.25">
      <c r="A481" s="184"/>
      <c r="B481" s="552"/>
      <c r="C481" s="552"/>
      <c r="D481" s="552"/>
      <c r="E481" s="565"/>
      <c r="F481" s="565"/>
      <c r="G481" s="566"/>
      <c r="H481" s="566"/>
      <c r="I481" s="567"/>
    </row>
    <row r="482" spans="1:9" s="34" customFormat="1" ht="14.5" thickBot="1" x14ac:dyDescent="0.3">
      <c r="A482" s="188"/>
      <c r="B482" s="553"/>
      <c r="C482" s="553"/>
      <c r="D482" s="553"/>
      <c r="E482" s="571"/>
      <c r="F482" s="571"/>
      <c r="G482" s="572"/>
      <c r="H482" s="572"/>
      <c r="I482" s="573"/>
    </row>
    <row r="483" spans="1:9" s="34" customFormat="1" ht="25.5" customHeight="1" thickBot="1" x14ac:dyDescent="0.3">
      <c r="A483" s="170"/>
      <c r="B483" s="574" t="s">
        <v>188</v>
      </c>
      <c r="C483" s="575"/>
      <c r="D483" s="576"/>
      <c r="E483" s="524">
        <f>SUM(E472:F482)</f>
        <v>0</v>
      </c>
      <c r="F483" s="525"/>
      <c r="G483" s="560"/>
      <c r="H483" s="561"/>
      <c r="I483" s="198"/>
    </row>
    <row r="484" spans="1:9" s="34" customFormat="1" ht="13" x14ac:dyDescent="0.25">
      <c r="A484" s="170"/>
      <c r="B484" s="191"/>
      <c r="C484" s="191"/>
      <c r="D484" s="191"/>
      <c r="E484" s="170"/>
      <c r="F484" s="170"/>
      <c r="G484" s="198"/>
      <c r="H484" s="200"/>
      <c r="I484" s="198"/>
    </row>
    <row r="485" spans="1:9" s="34" customFormat="1" ht="13" x14ac:dyDescent="0.25">
      <c r="A485" s="170"/>
      <c r="B485" s="191"/>
      <c r="C485" s="191"/>
      <c r="D485" s="191"/>
      <c r="E485" s="170"/>
      <c r="F485" s="170"/>
      <c r="G485" s="198"/>
      <c r="H485" s="200"/>
      <c r="I485" s="198"/>
    </row>
    <row r="486" spans="1:9" s="34" customFormat="1" ht="13" x14ac:dyDescent="0.25">
      <c r="A486" s="170"/>
      <c r="B486" s="191"/>
      <c r="C486" s="191"/>
      <c r="D486" s="191"/>
      <c r="E486" s="170"/>
      <c r="F486" s="170"/>
      <c r="G486" s="198"/>
      <c r="H486" s="200"/>
      <c r="I486" s="198"/>
    </row>
    <row r="487" spans="1:9" s="34" customFormat="1" ht="27" customHeight="1" x14ac:dyDescent="0.25">
      <c r="A487" s="360" t="s">
        <v>72</v>
      </c>
      <c r="B487" s="361"/>
      <c r="C487" s="361"/>
      <c r="D487" s="361"/>
      <c r="E487" s="361"/>
      <c r="F487" s="361"/>
      <c r="G487" s="361"/>
      <c r="H487" s="361"/>
      <c r="I487" s="362"/>
    </row>
    <row r="488" spans="1:9" s="34" customFormat="1" ht="27" customHeight="1" x14ac:dyDescent="0.25">
      <c r="A488" s="7" t="s">
        <v>56</v>
      </c>
      <c r="B488" s="357" t="s">
        <v>57</v>
      </c>
      <c r="C488" s="358"/>
      <c r="D488" s="359" t="s">
        <v>58</v>
      </c>
      <c r="E488" s="359"/>
      <c r="F488" s="359" t="s">
        <v>59</v>
      </c>
      <c r="G488" s="359"/>
      <c r="H488" s="359" t="s">
        <v>60</v>
      </c>
      <c r="I488" s="359"/>
    </row>
    <row r="489" spans="1:9" s="34" customFormat="1" x14ac:dyDescent="0.25">
      <c r="A489" s="459">
        <f t="shared" ref="A489:I489" si="5">+A276</f>
        <v>0</v>
      </c>
      <c r="B489" s="349">
        <f t="shared" si="5"/>
        <v>0</v>
      </c>
      <c r="C489" s="350">
        <f t="shared" si="5"/>
        <v>0</v>
      </c>
      <c r="D489" s="364">
        <f t="shared" si="5"/>
        <v>0</v>
      </c>
      <c r="E489" s="364">
        <f t="shared" si="5"/>
        <v>0</v>
      </c>
      <c r="F489" s="364">
        <f t="shared" si="5"/>
        <v>0</v>
      </c>
      <c r="G489" s="364">
        <f t="shared" si="5"/>
        <v>0</v>
      </c>
      <c r="H489" s="364">
        <f t="shared" si="5"/>
        <v>0</v>
      </c>
      <c r="I489" s="364">
        <f t="shared" si="5"/>
        <v>0</v>
      </c>
    </row>
    <row r="490" spans="1:9" s="34" customFormat="1" x14ac:dyDescent="0.25">
      <c r="A490" s="459"/>
      <c r="B490" s="351"/>
      <c r="C490" s="352"/>
      <c r="D490" s="364"/>
      <c r="E490" s="364"/>
      <c r="F490" s="364"/>
      <c r="G490" s="364"/>
      <c r="H490" s="364"/>
      <c r="I490" s="364"/>
    </row>
    <row r="491" spans="1:9" s="34" customFormat="1" x14ac:dyDescent="0.25">
      <c r="A491" s="353"/>
      <c r="B491" s="354"/>
      <c r="C491" s="354"/>
      <c r="D491" s="354"/>
      <c r="E491" s="354"/>
      <c r="F491" s="354"/>
      <c r="G491" s="354"/>
      <c r="H491" s="354"/>
      <c r="I491" s="354"/>
    </row>
    <row r="492" spans="1:9" s="34" customFormat="1" ht="27" customHeight="1" x14ac:dyDescent="0.25">
      <c r="A492" s="360" t="s">
        <v>73</v>
      </c>
      <c r="B492" s="361"/>
      <c r="C492" s="361"/>
      <c r="D492" s="361"/>
      <c r="E492" s="361"/>
      <c r="F492" s="361"/>
      <c r="G492" s="361"/>
      <c r="H492" s="361"/>
      <c r="I492" s="362"/>
    </row>
    <row r="493" spans="1:9" s="34" customFormat="1" ht="27" customHeight="1" x14ac:dyDescent="0.25">
      <c r="A493" s="7" t="s">
        <v>56</v>
      </c>
      <c r="B493" s="357" t="s">
        <v>57</v>
      </c>
      <c r="C493" s="358"/>
      <c r="D493" s="359" t="s">
        <v>58</v>
      </c>
      <c r="E493" s="359"/>
      <c r="F493" s="359" t="s">
        <v>59</v>
      </c>
      <c r="G493" s="359"/>
      <c r="H493" s="359" t="s">
        <v>60</v>
      </c>
      <c r="I493" s="359"/>
    </row>
    <row r="494" spans="1:9" s="34" customFormat="1" x14ac:dyDescent="0.25">
      <c r="A494" s="459">
        <f t="shared" ref="A494:I494" si="6">+A281</f>
        <v>0</v>
      </c>
      <c r="B494" s="349">
        <f t="shared" si="6"/>
        <v>0</v>
      </c>
      <c r="C494" s="350">
        <f t="shared" si="6"/>
        <v>0</v>
      </c>
      <c r="D494" s="364">
        <f t="shared" si="6"/>
        <v>0</v>
      </c>
      <c r="E494" s="364">
        <f t="shared" si="6"/>
        <v>0</v>
      </c>
      <c r="F494" s="364">
        <f t="shared" si="6"/>
        <v>0</v>
      </c>
      <c r="G494" s="364">
        <f t="shared" si="6"/>
        <v>0</v>
      </c>
      <c r="H494" s="364">
        <f t="shared" si="6"/>
        <v>0</v>
      </c>
      <c r="I494" s="364">
        <f t="shared" si="6"/>
        <v>0</v>
      </c>
    </row>
    <row r="495" spans="1:9" s="34" customFormat="1" x14ac:dyDescent="0.25">
      <c r="A495" s="459"/>
      <c r="B495" s="351"/>
      <c r="C495" s="352"/>
      <c r="D495" s="364"/>
      <c r="E495" s="364"/>
      <c r="F495" s="364"/>
      <c r="G495" s="364"/>
      <c r="H495" s="364"/>
      <c r="I495" s="364"/>
    </row>
    <row r="496" spans="1:9" s="34" customFormat="1" ht="13" x14ac:dyDescent="0.25">
      <c r="A496" s="161"/>
      <c r="B496" s="162"/>
      <c r="C496" s="162"/>
      <c r="D496" s="162"/>
      <c r="E496" s="162"/>
      <c r="F496" s="162"/>
      <c r="G496" s="162"/>
      <c r="H496" s="162"/>
      <c r="I496" s="162"/>
    </row>
    <row r="497" spans="1:9" s="34" customFormat="1" ht="27" customHeight="1" x14ac:dyDescent="0.25">
      <c r="A497" s="360" t="s">
        <v>88</v>
      </c>
      <c r="B497" s="361"/>
      <c r="C497" s="361"/>
      <c r="D497" s="361"/>
      <c r="E497" s="361"/>
      <c r="F497" s="361"/>
      <c r="G497" s="361"/>
      <c r="H497" s="361"/>
      <c r="I497" s="362"/>
    </row>
    <row r="498" spans="1:9" s="34" customFormat="1" ht="27" customHeight="1" x14ac:dyDescent="0.25">
      <c r="A498" s="7" t="s">
        <v>56</v>
      </c>
      <c r="B498" s="357" t="s">
        <v>57</v>
      </c>
      <c r="C498" s="358"/>
      <c r="D498" s="359" t="s">
        <v>58</v>
      </c>
      <c r="E498" s="359"/>
      <c r="F498" s="359" t="s">
        <v>59</v>
      </c>
      <c r="G498" s="359"/>
      <c r="H498" s="359" t="s">
        <v>60</v>
      </c>
      <c r="I498" s="359"/>
    </row>
    <row r="499" spans="1:9" s="34" customFormat="1" x14ac:dyDescent="0.25">
      <c r="A499" s="459">
        <f>+A494-A504</f>
        <v>0</v>
      </c>
      <c r="B499" s="349">
        <f t="shared" ref="B499:I499" si="7">+B494-B504</f>
        <v>0</v>
      </c>
      <c r="C499" s="350">
        <f t="shared" si="7"/>
        <v>0</v>
      </c>
      <c r="D499" s="364">
        <f t="shared" si="7"/>
        <v>0</v>
      </c>
      <c r="E499" s="364">
        <f t="shared" si="7"/>
        <v>0</v>
      </c>
      <c r="F499" s="364">
        <f t="shared" si="7"/>
        <v>0</v>
      </c>
      <c r="G499" s="364">
        <f t="shared" si="7"/>
        <v>0</v>
      </c>
      <c r="H499" s="364">
        <f t="shared" si="7"/>
        <v>0</v>
      </c>
      <c r="I499" s="364">
        <f t="shared" si="7"/>
        <v>0</v>
      </c>
    </row>
    <row r="500" spans="1:9" s="34" customFormat="1" x14ac:dyDescent="0.25">
      <c r="A500" s="459"/>
      <c r="B500" s="351"/>
      <c r="C500" s="352"/>
      <c r="D500" s="364"/>
      <c r="E500" s="364"/>
      <c r="F500" s="364"/>
      <c r="G500" s="364"/>
      <c r="H500" s="364"/>
      <c r="I500" s="364"/>
    </row>
    <row r="501" spans="1:9" s="34" customFormat="1" x14ac:dyDescent="0.25"/>
    <row r="502" spans="1:9" s="34" customFormat="1" ht="27" customHeight="1" x14ac:dyDescent="0.25">
      <c r="A502" s="360" t="s">
        <v>74</v>
      </c>
      <c r="B502" s="361"/>
      <c r="C502" s="361"/>
      <c r="D502" s="361"/>
      <c r="E502" s="361"/>
      <c r="F502" s="361"/>
      <c r="G502" s="361"/>
      <c r="H502" s="361"/>
      <c r="I502" s="362"/>
    </row>
    <row r="503" spans="1:9" s="34" customFormat="1" ht="27" customHeight="1" x14ac:dyDescent="0.25">
      <c r="A503" s="7" t="s">
        <v>56</v>
      </c>
      <c r="B503" s="357" t="s">
        <v>57</v>
      </c>
      <c r="C503" s="358"/>
      <c r="D503" s="359" t="s">
        <v>58</v>
      </c>
      <c r="E503" s="359"/>
      <c r="F503" s="359" t="s">
        <v>59</v>
      </c>
      <c r="G503" s="359"/>
      <c r="H503" s="359" t="s">
        <v>60</v>
      </c>
      <c r="I503" s="359"/>
    </row>
    <row r="504" spans="1:9" s="34" customFormat="1" x14ac:dyDescent="0.25">
      <c r="A504" s="459">
        <f>+E416+E433+E449+E466+E483</f>
        <v>0</v>
      </c>
      <c r="B504" s="349">
        <f>A504*75/100</f>
        <v>0</v>
      </c>
      <c r="C504" s="350"/>
      <c r="D504" s="364">
        <f>+A504*25/100</f>
        <v>0</v>
      </c>
      <c r="E504" s="364"/>
      <c r="F504" s="364">
        <v>0</v>
      </c>
      <c r="G504" s="364"/>
      <c r="H504" s="364">
        <v>0</v>
      </c>
      <c r="I504" s="364"/>
    </row>
    <row r="505" spans="1:9" s="34" customFormat="1" x14ac:dyDescent="0.25">
      <c r="A505" s="459"/>
      <c r="B505" s="351"/>
      <c r="C505" s="352"/>
      <c r="D505" s="364"/>
      <c r="E505" s="364"/>
      <c r="F505" s="364"/>
      <c r="G505" s="364"/>
      <c r="H505" s="364"/>
      <c r="I505" s="364"/>
    </row>
    <row r="506" spans="1:9" s="34" customFormat="1" ht="12.75" customHeight="1" x14ac:dyDescent="0.25"/>
    <row r="507" spans="1:9" s="34" customFormat="1" ht="24.75" customHeight="1" x14ac:dyDescent="0.25">
      <c r="A507" s="578" t="s">
        <v>189</v>
      </c>
      <c r="B507" s="579"/>
      <c r="C507" s="579"/>
      <c r="D507" s="579"/>
      <c r="E507" s="580"/>
      <c r="F507" s="581" t="e">
        <f>+A504/A494</f>
        <v>#DIV/0!</v>
      </c>
      <c r="G507" s="582"/>
      <c r="H507" s="582"/>
      <c r="I507" s="583"/>
    </row>
    <row r="508" spans="1:9" s="34" customFormat="1" x14ac:dyDescent="0.25"/>
    <row r="509" spans="1:9" s="34" customFormat="1" x14ac:dyDescent="0.25"/>
    <row r="510" spans="1:9" s="34" customFormat="1" ht="16" x14ac:dyDescent="0.25">
      <c r="A510" s="163">
        <v>1</v>
      </c>
      <c r="B510" s="461" t="s">
        <v>161</v>
      </c>
      <c r="C510" s="461"/>
      <c r="E510" s="270"/>
    </row>
    <row r="511" spans="1:9" s="34" customFormat="1" ht="16" x14ac:dyDescent="0.25">
      <c r="A511" s="163">
        <v>2</v>
      </c>
      <c r="B511" s="461" t="s">
        <v>162</v>
      </c>
      <c r="C511" s="461"/>
      <c r="E511" s="270"/>
    </row>
    <row r="512" spans="1:9" s="34" customFormat="1" ht="16" x14ac:dyDescent="0.25">
      <c r="A512" s="163">
        <v>3</v>
      </c>
      <c r="B512" s="461" t="s">
        <v>163</v>
      </c>
      <c r="C512" s="461"/>
      <c r="E512" s="268"/>
    </row>
    <row r="513" spans="1:9" s="34" customFormat="1" x14ac:dyDescent="0.25">
      <c r="A513" s="201"/>
    </row>
    <row r="514" spans="1:9" s="34" customFormat="1" ht="13" x14ac:dyDescent="0.25">
      <c r="B514" s="177"/>
      <c r="C514" s="177"/>
      <c r="D514" s="177"/>
      <c r="E514" s="177"/>
      <c r="F514" s="462" t="s">
        <v>222</v>
      </c>
      <c r="G514" s="462"/>
      <c r="H514" s="462"/>
      <c r="I514" s="462"/>
    </row>
    <row r="515" spans="1:9" s="34" customFormat="1" ht="13" x14ac:dyDescent="0.25">
      <c r="B515" s="177"/>
      <c r="C515" s="177"/>
      <c r="D515" s="177"/>
      <c r="E515" s="177"/>
      <c r="F515" s="462"/>
      <c r="G515" s="462"/>
      <c r="H515" s="462"/>
      <c r="I515" s="462"/>
    </row>
    <row r="516" spans="1:9" s="34" customFormat="1" x14ac:dyDescent="0.25">
      <c r="A516" s="584" t="s">
        <v>221</v>
      </c>
      <c r="B516" s="584"/>
      <c r="C516" s="584"/>
      <c r="D516" s="584"/>
      <c r="E516" s="584"/>
      <c r="F516" s="584"/>
      <c r="G516" s="584"/>
      <c r="H516" s="584"/>
      <c r="I516" s="584"/>
    </row>
    <row r="517" spans="1:9" s="34" customFormat="1" ht="63.75" customHeight="1" x14ac:dyDescent="0.25">
      <c r="A517" s="202" t="s">
        <v>164</v>
      </c>
      <c r="B517" s="177"/>
      <c r="C517" s="177"/>
      <c r="D517" s="177"/>
      <c r="E517" s="177"/>
      <c r="F517" s="577"/>
      <c r="G517" s="577"/>
      <c r="H517" s="577"/>
      <c r="I517" s="577"/>
    </row>
  </sheetData>
  <mergeCells count="764">
    <mergeCell ref="F515:I515"/>
    <mergeCell ref="F517:I517"/>
    <mergeCell ref="A507:E507"/>
    <mergeCell ref="F507:I507"/>
    <mergeCell ref="B510:C510"/>
    <mergeCell ref="B511:C511"/>
    <mergeCell ref="B512:C512"/>
    <mergeCell ref="F514:I514"/>
    <mergeCell ref="A516:I516"/>
    <mergeCell ref="A502:I502"/>
    <mergeCell ref="B503:C503"/>
    <mergeCell ref="D503:E503"/>
    <mergeCell ref="F503:G503"/>
    <mergeCell ref="H503:I503"/>
    <mergeCell ref="A504:A505"/>
    <mergeCell ref="B504:C505"/>
    <mergeCell ref="D504:E505"/>
    <mergeCell ref="F504:G505"/>
    <mergeCell ref="H504:I505"/>
    <mergeCell ref="A497:I497"/>
    <mergeCell ref="B498:C498"/>
    <mergeCell ref="D498:E498"/>
    <mergeCell ref="F498:G498"/>
    <mergeCell ref="H498:I498"/>
    <mergeCell ref="A499:A500"/>
    <mergeCell ref="B499:C500"/>
    <mergeCell ref="D499:E500"/>
    <mergeCell ref="F499:G500"/>
    <mergeCell ref="H499:I500"/>
    <mergeCell ref="A492:I492"/>
    <mergeCell ref="B493:C493"/>
    <mergeCell ref="D493:E493"/>
    <mergeCell ref="F493:G493"/>
    <mergeCell ref="H493:I493"/>
    <mergeCell ref="A494:A495"/>
    <mergeCell ref="B494:C495"/>
    <mergeCell ref="D494:E495"/>
    <mergeCell ref="F494:G495"/>
    <mergeCell ref="H494:I495"/>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B481:D481"/>
    <mergeCell ref="E481:F481"/>
    <mergeCell ref="G481:I481"/>
    <mergeCell ref="B482:D482"/>
    <mergeCell ref="E482:F482"/>
    <mergeCell ref="G482:I482"/>
    <mergeCell ref="B479:D479"/>
    <mergeCell ref="E479:F479"/>
    <mergeCell ref="G479:I479"/>
    <mergeCell ref="B480:D480"/>
    <mergeCell ref="E480:F480"/>
    <mergeCell ref="G480:I480"/>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1:D441"/>
    <mergeCell ref="E441:F441"/>
    <mergeCell ref="G441:I441"/>
    <mergeCell ref="B442:D442"/>
    <mergeCell ref="E442:F442"/>
    <mergeCell ref="G442:I442"/>
    <mergeCell ref="B439:D439"/>
    <mergeCell ref="E439:F439"/>
    <mergeCell ref="G439:I439"/>
    <mergeCell ref="B440:D440"/>
    <mergeCell ref="E440:F440"/>
    <mergeCell ref="G440:I440"/>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30:D430"/>
    <mergeCell ref="E430:F430"/>
    <mergeCell ref="G430:I430"/>
    <mergeCell ref="B431:D431"/>
    <mergeCell ref="E431:F431"/>
    <mergeCell ref="G431:I431"/>
    <mergeCell ref="B428:D428"/>
    <mergeCell ref="E428:F428"/>
    <mergeCell ref="G428:I428"/>
    <mergeCell ref="B429:D429"/>
    <mergeCell ref="E429:F429"/>
    <mergeCell ref="G429:I429"/>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383:D383"/>
    <mergeCell ref="E383:F383"/>
    <mergeCell ref="G383:H383"/>
    <mergeCell ref="B384:D384"/>
    <mergeCell ref="E384:F384"/>
    <mergeCell ref="G384:H384"/>
    <mergeCell ref="B381:D381"/>
    <mergeCell ref="E381:F381"/>
    <mergeCell ref="G381:H381"/>
    <mergeCell ref="B382:D382"/>
    <mergeCell ref="E382:F382"/>
    <mergeCell ref="G382:H382"/>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43:D343"/>
    <mergeCell ref="E343:F343"/>
    <mergeCell ref="G343:H343"/>
    <mergeCell ref="B344:D344"/>
    <mergeCell ref="E344:F344"/>
    <mergeCell ref="G344:H344"/>
    <mergeCell ref="B341:D341"/>
    <mergeCell ref="E341:F341"/>
    <mergeCell ref="G341:H341"/>
    <mergeCell ref="B342:D342"/>
    <mergeCell ref="E342:F342"/>
    <mergeCell ref="G342:H342"/>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31:D331"/>
    <mergeCell ref="E331:F331"/>
    <mergeCell ref="G331:H331"/>
    <mergeCell ref="B332:D332"/>
    <mergeCell ref="E332:F332"/>
    <mergeCell ref="G332:H332"/>
    <mergeCell ref="B329:D329"/>
    <mergeCell ref="E329:F329"/>
    <mergeCell ref="G329:H329"/>
    <mergeCell ref="B330:D330"/>
    <mergeCell ref="E330:F330"/>
    <mergeCell ref="G330:H330"/>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285:C285"/>
    <mergeCell ref="D285:E285"/>
    <mergeCell ref="F285:G285"/>
    <mergeCell ref="H285:I285"/>
    <mergeCell ref="A286:A287"/>
    <mergeCell ref="B286:C287"/>
    <mergeCell ref="D286:E287"/>
    <mergeCell ref="F286:G287"/>
    <mergeCell ref="H286:I287"/>
    <mergeCell ref="A281:A282"/>
    <mergeCell ref="B281:C282"/>
    <mergeCell ref="D281:E282"/>
    <mergeCell ref="F281:G282"/>
    <mergeCell ref="H281:I282"/>
    <mergeCell ref="A284:I284"/>
    <mergeCell ref="A278:I278"/>
    <mergeCell ref="A279:I279"/>
    <mergeCell ref="B280:C280"/>
    <mergeCell ref="D280:E280"/>
    <mergeCell ref="F280:G280"/>
    <mergeCell ref="H280:I280"/>
    <mergeCell ref="A274:I274"/>
    <mergeCell ref="B275:C275"/>
    <mergeCell ref="D275:E275"/>
    <mergeCell ref="F275:G275"/>
    <mergeCell ref="H275:I275"/>
    <mergeCell ref="A276:A277"/>
    <mergeCell ref="B276:C277"/>
    <mergeCell ref="D276:E277"/>
    <mergeCell ref="F276:G277"/>
    <mergeCell ref="H276:I277"/>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05:B205"/>
    <mergeCell ref="C205:H205"/>
    <mergeCell ref="A206:B206"/>
    <mergeCell ref="C206:H206"/>
    <mergeCell ref="A207:B207"/>
    <mergeCell ref="C207:H207"/>
    <mergeCell ref="A202:B202"/>
    <mergeCell ref="C202:H202"/>
    <mergeCell ref="A203:B203"/>
    <mergeCell ref="C203:H203"/>
    <mergeCell ref="A204:B204"/>
    <mergeCell ref="C204:H204"/>
    <mergeCell ref="A198:I198"/>
    <mergeCell ref="A199:H199"/>
    <mergeCell ref="A200:B200"/>
    <mergeCell ref="C200:H200"/>
    <mergeCell ref="A201:B201"/>
    <mergeCell ref="C201:H201"/>
    <mergeCell ref="A191:B191"/>
    <mergeCell ref="C191:H191"/>
    <mergeCell ref="A192:I192"/>
    <mergeCell ref="A194:I194"/>
    <mergeCell ref="A196:I196"/>
    <mergeCell ref="A197:I197"/>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38:I138"/>
    <mergeCell ref="A140:I140"/>
    <mergeCell ref="A145:A148"/>
    <mergeCell ref="B145:I145"/>
    <mergeCell ref="B146:I146"/>
    <mergeCell ref="B147:C147"/>
    <mergeCell ref="H147:I147"/>
    <mergeCell ref="B148:C148"/>
    <mergeCell ref="H148:I148"/>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6:B106"/>
    <mergeCell ref="C106:I106"/>
    <mergeCell ref="A107:B107"/>
    <mergeCell ref="C107:I107"/>
    <mergeCell ref="A108:B108"/>
    <mergeCell ref="C108:I108"/>
    <mergeCell ref="A76:I76"/>
    <mergeCell ref="A78:B78"/>
    <mergeCell ref="A81:I81"/>
    <mergeCell ref="A82:I82"/>
    <mergeCell ref="A89:I89"/>
    <mergeCell ref="A104:I104"/>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I15"/>
    <mergeCell ref="A16:I16"/>
    <mergeCell ref="A19:I20"/>
    <mergeCell ref="A23:I23"/>
    <mergeCell ref="A24:I24"/>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6" manualBreakCount="6">
    <brk id="44" max="8" man="1"/>
    <brk id="102" max="8" man="1"/>
    <brk id="137" max="8" man="1"/>
    <brk id="167" max="8" man="1"/>
    <brk id="271" max="8" man="1"/>
    <brk id="352"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K153"/>
  <sheetViews>
    <sheetView showGridLines="0" tabSelected="1" view="pageBreakPreview" topLeftCell="A122" zoomScale="60" zoomScaleNormal="60" zoomScalePageLayoutView="64" workbookViewId="0">
      <selection activeCell="H118" sqref="H118"/>
    </sheetView>
  </sheetViews>
  <sheetFormatPr defaultColWidth="9.1796875" defaultRowHeight="12.5" x14ac:dyDescent="0.25"/>
  <cols>
    <col min="1" max="1" width="2.7265625" style="2" customWidth="1"/>
    <col min="2" max="2" width="26.7265625" style="2" bestFit="1" customWidth="1"/>
    <col min="3" max="3" width="42.54296875" style="30" customWidth="1"/>
    <col min="4" max="6" width="9.81640625" style="2" customWidth="1"/>
    <col min="7" max="7" width="78.7265625" style="2" customWidth="1"/>
    <col min="8" max="8" width="43.1796875" style="31" customWidth="1"/>
    <col min="9" max="16384" width="9.1796875" style="2"/>
  </cols>
  <sheetData>
    <row r="1" spans="1:9" s="32" customFormat="1" x14ac:dyDescent="0.25"/>
    <row r="2" spans="1:9" s="32" customFormat="1" ht="18" x14ac:dyDescent="0.25">
      <c r="A2" s="585"/>
      <c r="B2" s="585"/>
      <c r="C2" s="585"/>
      <c r="D2" s="585"/>
      <c r="E2" s="585"/>
      <c r="F2" s="585"/>
      <c r="G2" s="585"/>
      <c r="H2" s="585"/>
    </row>
    <row r="3" spans="1:9" s="32" customFormat="1" ht="18" x14ac:dyDescent="0.25">
      <c r="B3" s="585" t="s">
        <v>30</v>
      </c>
      <c r="C3" s="585"/>
      <c r="D3" s="585"/>
      <c r="E3" s="585"/>
      <c r="F3" s="585"/>
      <c r="G3" s="585"/>
      <c r="H3" s="585"/>
    </row>
    <row r="4" spans="1:9" s="32" customFormat="1" ht="18" x14ac:dyDescent="0.25">
      <c r="B4" s="585" t="s">
        <v>192</v>
      </c>
      <c r="C4" s="585"/>
      <c r="D4" s="585"/>
      <c r="E4" s="585"/>
      <c r="F4" s="585"/>
      <c r="G4" s="585"/>
      <c r="H4" s="585"/>
      <c r="I4" s="585"/>
    </row>
    <row r="5" spans="1:9" s="32" customFormat="1" ht="18" x14ac:dyDescent="0.25">
      <c r="B5" s="585" t="s">
        <v>203</v>
      </c>
      <c r="C5" s="585"/>
      <c r="D5" s="585"/>
      <c r="E5" s="585"/>
      <c r="F5" s="585"/>
      <c r="G5" s="585"/>
      <c r="H5" s="585"/>
      <c r="I5" s="585"/>
    </row>
    <row r="6" spans="1:9" s="32" customFormat="1" ht="17.5" x14ac:dyDescent="0.25">
      <c r="B6" s="253"/>
      <c r="C6" s="253"/>
      <c r="D6" s="253"/>
      <c r="E6" s="253"/>
      <c r="F6" s="253"/>
      <c r="G6" s="253"/>
      <c r="H6" s="253"/>
    </row>
    <row r="7" spans="1:9" s="118" customFormat="1" ht="28.5" customHeight="1" x14ac:dyDescent="0.25">
      <c r="B7" s="585" t="s">
        <v>103</v>
      </c>
      <c r="C7" s="585"/>
      <c r="D7" s="585"/>
      <c r="E7" s="585"/>
      <c r="F7" s="585"/>
      <c r="G7" s="585"/>
      <c r="H7" s="585"/>
      <c r="I7" s="585"/>
    </row>
    <row r="8" spans="1:9" s="118" customFormat="1" ht="28.5" customHeight="1" x14ac:dyDescent="0.25">
      <c r="B8" s="585" t="s">
        <v>104</v>
      </c>
      <c r="C8" s="585"/>
      <c r="D8" s="585"/>
      <c r="E8" s="585"/>
      <c r="F8" s="585"/>
      <c r="G8" s="585"/>
      <c r="H8" s="585"/>
      <c r="I8" s="585"/>
    </row>
    <row r="9" spans="1:9" s="118" customFormat="1" ht="28.5" customHeight="1" x14ac:dyDescent="0.25">
      <c r="B9" s="585" t="s">
        <v>89</v>
      </c>
      <c r="C9" s="585"/>
      <c r="D9" s="585"/>
      <c r="E9" s="585"/>
      <c r="F9" s="585"/>
      <c r="G9" s="585"/>
      <c r="H9" s="585"/>
      <c r="I9" s="585"/>
    </row>
    <row r="10" spans="1:9" s="32" customFormat="1" ht="17.5" x14ac:dyDescent="0.25">
      <c r="A10" s="253"/>
      <c r="B10" s="253"/>
      <c r="C10" s="253"/>
      <c r="D10" s="253"/>
      <c r="E10" s="253"/>
      <c r="F10" s="253"/>
      <c r="G10" s="253"/>
      <c r="H10" s="253"/>
    </row>
    <row r="11" spans="1:9" s="32" customFormat="1" x14ac:dyDescent="0.25"/>
    <row r="12" spans="1:9" s="32" customFormat="1" ht="28.5" customHeight="1" thickBot="1" x14ac:dyDescent="0.3"/>
    <row r="13" spans="1:9" s="34" customFormat="1" ht="30.75" customHeight="1" thickBot="1" x14ac:dyDescent="0.3">
      <c r="B13" s="593" t="s">
        <v>31</v>
      </c>
      <c r="C13" s="594"/>
      <c r="D13" s="594"/>
      <c r="E13" s="594"/>
      <c r="F13" s="594"/>
      <c r="G13" s="594"/>
      <c r="H13" s="595"/>
    </row>
    <row r="14" spans="1:9" s="32" customFormat="1" ht="26.25" customHeight="1" thickBot="1" x14ac:dyDescent="0.3">
      <c r="B14" s="33"/>
      <c r="C14" s="33"/>
      <c r="D14" s="33"/>
      <c r="E14" s="33"/>
      <c r="F14" s="33"/>
      <c r="G14" s="33"/>
      <c r="H14" s="33"/>
    </row>
    <row r="15" spans="1:9" s="32" customFormat="1" ht="26.25" customHeight="1" x14ac:dyDescent="0.25">
      <c r="B15" s="92" t="s">
        <v>32</v>
      </c>
      <c r="C15" s="588" t="s">
        <v>33</v>
      </c>
      <c r="D15" s="589"/>
      <c r="E15" s="589"/>
      <c r="F15" s="589"/>
      <c r="G15" s="589"/>
      <c r="H15" s="590"/>
    </row>
    <row r="16" spans="1:9" s="32" customFormat="1" ht="27" customHeight="1" x14ac:dyDescent="0.25">
      <c r="B16" s="35" t="s">
        <v>34</v>
      </c>
      <c r="C16" s="506" t="s">
        <v>125</v>
      </c>
      <c r="D16" s="591"/>
      <c r="E16" s="591"/>
      <c r="F16" s="591"/>
      <c r="G16" s="591"/>
      <c r="H16" s="592"/>
    </row>
    <row r="17" spans="2:8" s="32" customFormat="1" ht="27" customHeight="1" x14ac:dyDescent="0.25">
      <c r="B17" s="35" t="s">
        <v>35</v>
      </c>
      <c r="C17" s="517"/>
      <c r="D17" s="591"/>
      <c r="E17" s="591"/>
      <c r="F17" s="591"/>
      <c r="G17" s="591"/>
      <c r="H17" s="592"/>
    </row>
    <row r="18" spans="2:8" s="32" customFormat="1" ht="27" customHeight="1" x14ac:dyDescent="0.25">
      <c r="B18" s="35" t="s">
        <v>99</v>
      </c>
      <c r="C18" s="517"/>
      <c r="D18" s="591"/>
      <c r="E18" s="591"/>
      <c r="F18" s="591"/>
      <c r="G18" s="591"/>
      <c r="H18" s="592"/>
    </row>
    <row r="19" spans="2:8" s="32" customFormat="1" ht="27" customHeight="1" x14ac:dyDescent="0.25">
      <c r="B19" s="35" t="s">
        <v>100</v>
      </c>
      <c r="C19" s="517"/>
      <c r="D19" s="591"/>
      <c r="E19" s="591"/>
      <c r="F19" s="591"/>
      <c r="G19" s="591"/>
      <c r="H19" s="592"/>
    </row>
    <row r="20" spans="2:8" s="34" customFormat="1" ht="30.75" customHeight="1" thickBot="1" x14ac:dyDescent="0.3">
      <c r="B20" s="93" t="s">
        <v>36</v>
      </c>
      <c r="C20" s="94" t="s">
        <v>37</v>
      </c>
      <c r="D20" s="586"/>
      <c r="E20" s="587"/>
      <c r="F20" s="587"/>
      <c r="G20" s="94" t="s">
        <v>38</v>
      </c>
      <c r="H20" s="95"/>
    </row>
    <row r="21" spans="2:8" s="34" customFormat="1" ht="20.25" customHeight="1" thickBot="1" x14ac:dyDescent="0.3">
      <c r="B21" s="33"/>
      <c r="C21" s="33"/>
      <c r="D21" s="33"/>
      <c r="E21" s="33"/>
      <c r="F21" s="33"/>
      <c r="G21" s="33"/>
      <c r="H21" s="33"/>
    </row>
    <row r="22" spans="2:8" s="32" customFormat="1" ht="36" customHeight="1" x14ac:dyDescent="0.25">
      <c r="B22" s="391" t="s">
        <v>39</v>
      </c>
      <c r="C22" s="596" t="s">
        <v>126</v>
      </c>
      <c r="D22" s="596"/>
      <c r="E22" s="596"/>
      <c r="F22" s="596"/>
      <c r="G22" s="596"/>
      <c r="H22" s="597"/>
    </row>
    <row r="23" spans="2:8" s="32" customFormat="1" ht="36" customHeight="1" x14ac:dyDescent="0.25">
      <c r="B23" s="392"/>
      <c r="C23" s="598" t="s">
        <v>127</v>
      </c>
      <c r="D23" s="598"/>
      <c r="E23" s="598"/>
      <c r="F23" s="598"/>
      <c r="G23" s="598"/>
      <c r="H23" s="599"/>
    </row>
    <row r="24" spans="2:8" s="32" customFormat="1" ht="36" customHeight="1" x14ac:dyDescent="0.25">
      <c r="B24" s="392"/>
      <c r="C24" s="96" t="s">
        <v>99</v>
      </c>
      <c r="D24" s="96" t="s">
        <v>40</v>
      </c>
      <c r="E24" s="96" t="s">
        <v>41</v>
      </c>
      <c r="F24" s="96" t="s">
        <v>42</v>
      </c>
      <c r="G24" s="96" t="s">
        <v>43</v>
      </c>
      <c r="H24" s="97" t="s">
        <v>44</v>
      </c>
    </row>
    <row r="25" spans="2:8" s="32" customFormat="1" ht="35.25" customHeight="1" x14ac:dyDescent="0.25">
      <c r="B25" s="392"/>
      <c r="C25" s="36"/>
      <c r="D25" s="90"/>
      <c r="E25" s="128">
        <v>0</v>
      </c>
      <c r="F25" s="128">
        <v>0</v>
      </c>
      <c r="G25" s="128">
        <f>E25-F25</f>
        <v>0</v>
      </c>
      <c r="H25" s="91"/>
    </row>
    <row r="26" spans="2:8" s="32" customFormat="1" ht="31.5" customHeight="1" x14ac:dyDescent="0.25">
      <c r="B26" s="604" t="s">
        <v>45</v>
      </c>
      <c r="C26" s="600" t="s">
        <v>191</v>
      </c>
      <c r="D26" s="600"/>
      <c r="E26" s="600"/>
      <c r="F26" s="600"/>
      <c r="G26" s="600"/>
      <c r="H26" s="601"/>
    </row>
    <row r="27" spans="2:8" s="32" customFormat="1" ht="35.25" customHeight="1" x14ac:dyDescent="0.25">
      <c r="B27" s="368"/>
      <c r="C27" s="602" t="s">
        <v>190</v>
      </c>
      <c r="D27" s="602"/>
      <c r="E27" s="602"/>
      <c r="F27" s="602"/>
      <c r="G27" s="602"/>
      <c r="H27" s="603"/>
    </row>
    <row r="28" spans="2:8" s="32" customFormat="1" ht="45.75" customHeight="1" x14ac:dyDescent="0.25">
      <c r="B28" s="368"/>
      <c r="C28" s="96" t="s">
        <v>99</v>
      </c>
      <c r="D28" s="96" t="s">
        <v>40</v>
      </c>
      <c r="E28" s="96" t="s">
        <v>41</v>
      </c>
      <c r="F28" s="96" t="s">
        <v>42</v>
      </c>
      <c r="G28" s="96" t="s">
        <v>43</v>
      </c>
      <c r="H28" s="97" t="s">
        <v>44</v>
      </c>
    </row>
    <row r="29" spans="2:8" s="32" customFormat="1" ht="35.25" customHeight="1" thickBot="1" x14ac:dyDescent="0.3">
      <c r="B29" s="369"/>
      <c r="C29" s="98"/>
      <c r="D29" s="99"/>
      <c r="E29" s="129">
        <v>0</v>
      </c>
      <c r="F29" s="129">
        <v>0</v>
      </c>
      <c r="G29" s="129">
        <v>0</v>
      </c>
      <c r="H29" s="100"/>
    </row>
    <row r="30" spans="2:8" s="32" customFormat="1" ht="13" x14ac:dyDescent="0.25">
      <c r="B30" s="101"/>
    </row>
    <row r="31" spans="2:8" s="32" customFormat="1" ht="28.5" customHeight="1" thickBot="1" x14ac:dyDescent="0.3"/>
    <row r="32" spans="2:8" s="32" customFormat="1" ht="30.75" customHeight="1" thickBot="1" x14ac:dyDescent="0.3">
      <c r="B32" s="593" t="s">
        <v>87</v>
      </c>
      <c r="C32" s="594"/>
      <c r="D32" s="594"/>
      <c r="E32" s="594"/>
      <c r="F32" s="594"/>
      <c r="G32" s="594"/>
      <c r="H32" s="595"/>
    </row>
    <row r="33" spans="2:8" s="32" customFormat="1" ht="46.5" customHeight="1" x14ac:dyDescent="0.25">
      <c r="B33" s="92" t="s">
        <v>46</v>
      </c>
      <c r="C33" s="206">
        <f>C34+C35</f>
        <v>0</v>
      </c>
      <c r="D33" s="207"/>
      <c r="E33" s="208"/>
      <c r="F33" s="208"/>
      <c r="G33" s="208"/>
      <c r="H33" s="209"/>
    </row>
    <row r="34" spans="2:8" s="32" customFormat="1" ht="46.5" customHeight="1" x14ac:dyDescent="0.25">
      <c r="B34" s="35" t="s">
        <v>47</v>
      </c>
      <c r="C34" s="210">
        <v>0</v>
      </c>
      <c r="D34" s="211"/>
      <c r="E34" s="212"/>
      <c r="F34" s="212"/>
      <c r="G34" s="212"/>
      <c r="H34" s="213"/>
    </row>
    <row r="35" spans="2:8" s="32" customFormat="1" ht="46.5" customHeight="1" x14ac:dyDescent="0.25">
      <c r="B35" s="35" t="s">
        <v>48</v>
      </c>
      <c r="C35" s="210">
        <v>0</v>
      </c>
      <c r="D35" s="211"/>
      <c r="E35" s="212"/>
      <c r="F35" s="212"/>
      <c r="G35" s="212"/>
      <c r="H35" s="213"/>
    </row>
    <row r="36" spans="2:8" s="32" customFormat="1" ht="46.5" customHeight="1" x14ac:dyDescent="0.25">
      <c r="B36" s="35" t="s">
        <v>49</v>
      </c>
      <c r="C36" s="210">
        <v>0</v>
      </c>
      <c r="D36" s="211"/>
      <c r="E36" s="212"/>
      <c r="F36" s="212"/>
      <c r="G36" s="212"/>
      <c r="H36" s="213"/>
    </row>
    <row r="37" spans="2:8" s="32" customFormat="1" ht="46.5" customHeight="1" x14ac:dyDescent="0.25">
      <c r="B37" s="35" t="s">
        <v>50</v>
      </c>
      <c r="C37" s="210">
        <f>C33</f>
        <v>0</v>
      </c>
      <c r="D37" s="211"/>
      <c r="E37" s="212"/>
      <c r="F37" s="212"/>
      <c r="G37" s="212"/>
      <c r="H37" s="213"/>
    </row>
    <row r="38" spans="2:8" s="32" customFormat="1" ht="44.25" customHeight="1" thickBot="1" x14ac:dyDescent="0.3">
      <c r="B38" s="93" t="s">
        <v>51</v>
      </c>
      <c r="C38" s="608">
        <f>C37</f>
        <v>0</v>
      </c>
      <c r="D38" s="609"/>
      <c r="E38" s="610"/>
      <c r="F38" s="130" t="s">
        <v>52</v>
      </c>
      <c r="G38" s="131" t="e">
        <f>C38/C33</f>
        <v>#DIV/0!</v>
      </c>
      <c r="H38" s="102" t="s">
        <v>53</v>
      </c>
    </row>
    <row r="39" spans="2:8" s="32" customFormat="1" ht="28.5" customHeight="1" thickBot="1" x14ac:dyDescent="0.3">
      <c r="B39" s="103"/>
      <c r="C39" s="104"/>
      <c r="D39" s="104"/>
      <c r="E39" s="104"/>
      <c r="F39" s="104"/>
      <c r="G39" s="104"/>
      <c r="H39" s="104"/>
    </row>
    <row r="40" spans="2:8" s="32" customFormat="1" ht="28.5" customHeight="1" thickBot="1" x14ac:dyDescent="0.3">
      <c r="B40" s="611" t="s">
        <v>54</v>
      </c>
      <c r="C40" s="612"/>
      <c r="D40" s="612"/>
      <c r="E40" s="612"/>
      <c r="F40" s="612"/>
      <c r="G40" s="612"/>
      <c r="H40" s="613"/>
    </row>
    <row r="41" spans="2:8" s="32" customFormat="1" ht="12.75" customHeight="1" thickBot="1" x14ac:dyDescent="0.3">
      <c r="B41" s="105"/>
      <c r="C41" s="105"/>
      <c r="D41" s="105"/>
      <c r="E41" s="105"/>
      <c r="F41" s="105"/>
      <c r="G41" s="105"/>
      <c r="H41" s="105"/>
    </row>
    <row r="42" spans="2:8" s="32" customFormat="1" ht="42" customHeight="1" x14ac:dyDescent="0.25">
      <c r="B42" s="614" t="s">
        <v>55</v>
      </c>
      <c r="C42" s="615"/>
      <c r="D42" s="615"/>
      <c r="E42" s="615"/>
      <c r="F42" s="615"/>
      <c r="G42" s="615"/>
      <c r="H42" s="616"/>
    </row>
    <row r="43" spans="2:8" s="106" customFormat="1" ht="42" customHeight="1" x14ac:dyDescent="0.25">
      <c r="B43" s="7" t="s">
        <v>56</v>
      </c>
      <c r="C43" s="89" t="s">
        <v>57</v>
      </c>
      <c r="D43" s="357" t="s">
        <v>58</v>
      </c>
      <c r="E43" s="617"/>
      <c r="F43" s="358"/>
      <c r="G43" s="89" t="s">
        <v>59</v>
      </c>
      <c r="H43" s="107" t="s">
        <v>60</v>
      </c>
    </row>
    <row r="44" spans="2:8" s="106" customFormat="1" ht="42" customHeight="1" thickBot="1" x14ac:dyDescent="0.3">
      <c r="B44" s="108">
        <f>C33</f>
        <v>0</v>
      </c>
      <c r="C44" s="109">
        <f>+B44*75/100</f>
        <v>0</v>
      </c>
      <c r="D44" s="618">
        <f>+B44*25/100</f>
        <v>0</v>
      </c>
      <c r="E44" s="619"/>
      <c r="F44" s="620"/>
      <c r="G44" s="109">
        <v>0</v>
      </c>
      <c r="H44" s="110">
        <v>0</v>
      </c>
    </row>
    <row r="45" spans="2:8" s="106" customFormat="1" ht="12.75" customHeight="1" thickBot="1" x14ac:dyDescent="0.3"/>
    <row r="46" spans="2:8" s="106" customFormat="1" ht="42" customHeight="1" x14ac:dyDescent="0.25">
      <c r="B46" s="614" t="s">
        <v>72</v>
      </c>
      <c r="C46" s="615"/>
      <c r="D46" s="615"/>
      <c r="E46" s="615"/>
      <c r="F46" s="615"/>
      <c r="G46" s="615"/>
      <c r="H46" s="616"/>
    </row>
    <row r="47" spans="2:8" s="106" customFormat="1" ht="42" customHeight="1" x14ac:dyDescent="0.25">
      <c r="B47" s="7" t="s">
        <v>56</v>
      </c>
      <c r="C47" s="89" t="s">
        <v>57</v>
      </c>
      <c r="D47" s="357" t="s">
        <v>58</v>
      </c>
      <c r="E47" s="617"/>
      <c r="F47" s="358"/>
      <c r="G47" s="89" t="s">
        <v>59</v>
      </c>
      <c r="H47" s="107" t="s">
        <v>60</v>
      </c>
    </row>
    <row r="48" spans="2:8" s="106" customFormat="1" ht="42" customHeight="1" thickBot="1" x14ac:dyDescent="0.3">
      <c r="B48" s="108">
        <f>C35</f>
        <v>0</v>
      </c>
      <c r="C48" s="109">
        <f>+B48*75/100</f>
        <v>0</v>
      </c>
      <c r="D48" s="618">
        <f>+B48*25/100</f>
        <v>0</v>
      </c>
      <c r="E48" s="619"/>
      <c r="F48" s="620"/>
      <c r="G48" s="109">
        <v>0</v>
      </c>
      <c r="H48" s="110">
        <v>0</v>
      </c>
    </row>
    <row r="49" spans="2:8" s="106" customFormat="1" ht="12.75" customHeight="1" thickBot="1" x14ac:dyDescent="0.3"/>
    <row r="50" spans="2:8" s="106" customFormat="1" ht="42" customHeight="1" x14ac:dyDescent="0.25">
      <c r="B50" s="614" t="s">
        <v>73</v>
      </c>
      <c r="C50" s="615"/>
      <c r="D50" s="615"/>
      <c r="E50" s="615"/>
      <c r="F50" s="615"/>
      <c r="G50" s="615"/>
      <c r="H50" s="616"/>
    </row>
    <row r="51" spans="2:8" s="106" customFormat="1" ht="42" customHeight="1" x14ac:dyDescent="0.25">
      <c r="B51" s="7" t="s">
        <v>56</v>
      </c>
      <c r="C51" s="89" t="s">
        <v>57</v>
      </c>
      <c r="D51" s="357" t="s">
        <v>58</v>
      </c>
      <c r="E51" s="617"/>
      <c r="F51" s="358"/>
      <c r="G51" s="89" t="s">
        <v>59</v>
      </c>
      <c r="H51" s="107" t="s">
        <v>60</v>
      </c>
    </row>
    <row r="52" spans="2:8" s="106" customFormat="1" ht="42" customHeight="1" thickBot="1" x14ac:dyDescent="0.3">
      <c r="B52" s="108">
        <f>B48</f>
        <v>0</v>
      </c>
      <c r="C52" s="109">
        <f>+B52*75/100</f>
        <v>0</v>
      </c>
      <c r="D52" s="618">
        <f>+B52*25/100</f>
        <v>0</v>
      </c>
      <c r="E52" s="619"/>
      <c r="F52" s="620"/>
      <c r="G52" s="109">
        <v>0</v>
      </c>
      <c r="H52" s="110">
        <v>0</v>
      </c>
    </row>
    <row r="53" spans="2:8" s="106" customFormat="1" ht="12.75" customHeight="1" thickBot="1" x14ac:dyDescent="0.3"/>
    <row r="54" spans="2:8" s="106" customFormat="1" ht="42" customHeight="1" x14ac:dyDescent="0.25">
      <c r="B54" s="614" t="s">
        <v>88</v>
      </c>
      <c r="C54" s="615"/>
      <c r="D54" s="615"/>
      <c r="E54" s="615"/>
      <c r="F54" s="615"/>
      <c r="G54" s="615"/>
      <c r="H54" s="616"/>
    </row>
    <row r="55" spans="2:8" s="106" customFormat="1" ht="42" customHeight="1" x14ac:dyDescent="0.25">
      <c r="B55" s="7" t="s">
        <v>56</v>
      </c>
      <c r="C55" s="89" t="s">
        <v>57</v>
      </c>
      <c r="D55" s="357" t="s">
        <v>58</v>
      </c>
      <c r="E55" s="617"/>
      <c r="F55" s="358"/>
      <c r="G55" s="89" t="s">
        <v>59</v>
      </c>
      <c r="H55" s="107" t="s">
        <v>60</v>
      </c>
    </row>
    <row r="56" spans="2:8" s="106" customFormat="1" ht="42" customHeight="1" thickBot="1" x14ac:dyDescent="0.3">
      <c r="B56" s="108">
        <f>B52-B60</f>
        <v>0</v>
      </c>
      <c r="C56" s="109">
        <f>+B56*75/100</f>
        <v>0</v>
      </c>
      <c r="D56" s="618">
        <f>+B56*25/100</f>
        <v>0</v>
      </c>
      <c r="E56" s="619"/>
      <c r="F56" s="620"/>
      <c r="G56" s="109">
        <v>0</v>
      </c>
      <c r="H56" s="110">
        <v>0</v>
      </c>
    </row>
    <row r="57" spans="2:8" s="106" customFormat="1" ht="12.75" customHeight="1" thickBot="1" x14ac:dyDescent="0.3">
      <c r="B57" s="111"/>
      <c r="C57" s="111"/>
      <c r="D57" s="111"/>
      <c r="E57" s="111"/>
      <c r="F57" s="111"/>
      <c r="G57" s="111"/>
      <c r="H57" s="111"/>
    </row>
    <row r="58" spans="2:8" s="106" customFormat="1" ht="42" customHeight="1" x14ac:dyDescent="0.25">
      <c r="B58" s="614" t="s">
        <v>74</v>
      </c>
      <c r="C58" s="615"/>
      <c r="D58" s="615"/>
      <c r="E58" s="615"/>
      <c r="F58" s="615"/>
      <c r="G58" s="615"/>
      <c r="H58" s="616"/>
    </row>
    <row r="59" spans="2:8" s="106" customFormat="1" ht="42" customHeight="1" x14ac:dyDescent="0.25">
      <c r="B59" s="7" t="s">
        <v>56</v>
      </c>
      <c r="C59" s="89" t="s">
        <v>57</v>
      </c>
      <c r="D59" s="357" t="s">
        <v>58</v>
      </c>
      <c r="E59" s="617"/>
      <c r="F59" s="358"/>
      <c r="G59" s="89" t="s">
        <v>59</v>
      </c>
      <c r="H59" s="107" t="s">
        <v>60</v>
      </c>
    </row>
    <row r="60" spans="2:8" s="106" customFormat="1" ht="42" customHeight="1" thickBot="1" x14ac:dyDescent="0.3">
      <c r="B60" s="108">
        <f>H77+H88+H103+H127+H143</f>
        <v>0</v>
      </c>
      <c r="C60" s="109">
        <f>+B60*75/100</f>
        <v>0</v>
      </c>
      <c r="D60" s="618">
        <f>+B60*25/100</f>
        <v>0</v>
      </c>
      <c r="E60" s="619"/>
      <c r="F60" s="620"/>
      <c r="G60" s="109">
        <v>0</v>
      </c>
      <c r="H60" s="110">
        <v>0</v>
      </c>
    </row>
    <row r="61" spans="2:8" s="106" customFormat="1" ht="28.5" customHeight="1" thickBot="1" x14ac:dyDescent="0.3">
      <c r="B61" s="112"/>
    </row>
    <row r="62" spans="2:8" s="106" customFormat="1" ht="28.5" customHeight="1" thickBot="1" x14ac:dyDescent="0.3">
      <c r="B62" s="621" t="s">
        <v>61</v>
      </c>
      <c r="C62" s="622"/>
      <c r="D62" s="622"/>
      <c r="E62" s="622"/>
      <c r="F62" s="622"/>
      <c r="G62" s="622"/>
      <c r="H62" s="623"/>
    </row>
    <row r="63" spans="2:8" s="106" customFormat="1" ht="13.5" customHeight="1" thickBot="1" x14ac:dyDescent="0.3">
      <c r="B63" s="113"/>
      <c r="C63" s="113"/>
      <c r="D63" s="113"/>
      <c r="E63" s="113"/>
      <c r="F63" s="113"/>
      <c r="G63" s="113"/>
      <c r="H63" s="113"/>
    </row>
    <row r="64" spans="2:8" s="106" customFormat="1" ht="28.5" customHeight="1" x14ac:dyDescent="0.25">
      <c r="B64" s="391" t="s">
        <v>62</v>
      </c>
      <c r="C64" s="394" t="s">
        <v>63</v>
      </c>
      <c r="D64" s="395"/>
      <c r="E64" s="395"/>
      <c r="F64" s="395"/>
      <c r="G64" s="395"/>
      <c r="H64" s="396"/>
    </row>
    <row r="65" spans="1:1025" s="106" customFormat="1" ht="28.5" customHeight="1" x14ac:dyDescent="0.25">
      <c r="B65" s="392"/>
      <c r="C65" s="630" t="s">
        <v>64</v>
      </c>
      <c r="D65" s="591"/>
      <c r="E65" s="591"/>
      <c r="F65" s="591"/>
      <c r="G65" s="591"/>
      <c r="H65" s="592"/>
    </row>
    <row r="66" spans="1:1025" s="115" customFormat="1" ht="28.5" customHeight="1" thickBot="1" x14ac:dyDescent="0.3">
      <c r="A66" s="114"/>
      <c r="B66" s="393"/>
      <c r="C66" s="631" t="s">
        <v>65</v>
      </c>
      <c r="D66" s="632"/>
      <c r="E66" s="632"/>
      <c r="F66" s="632"/>
      <c r="G66" s="632"/>
      <c r="H66" s="633"/>
    </row>
    <row r="67" spans="1:1025" s="34" customFormat="1" ht="28.5" customHeight="1" thickBot="1" x14ac:dyDescent="0.3">
      <c r="A67" s="114"/>
      <c r="B67" s="116"/>
      <c r="C67" s="116"/>
      <c r="D67" s="116"/>
      <c r="E67" s="116"/>
      <c r="F67" s="116"/>
      <c r="G67" s="116"/>
      <c r="H67" s="116"/>
    </row>
    <row r="68" spans="1:1025" s="1" customFormat="1" ht="36" customHeight="1" thickBot="1" x14ac:dyDescent="0.3">
      <c r="B68" s="605"/>
      <c r="C68" s="606"/>
      <c r="D68" s="606"/>
      <c r="E68" s="606"/>
      <c r="F68" s="606"/>
      <c r="G68" s="606"/>
      <c r="H68" s="607"/>
    </row>
    <row r="69" spans="1:1025" s="1" customFormat="1" ht="24" customHeight="1" x14ac:dyDescent="0.25">
      <c r="B69" s="624" t="s">
        <v>0</v>
      </c>
      <c r="C69" s="625"/>
      <c r="D69" s="625"/>
      <c r="E69" s="625"/>
      <c r="F69" s="625"/>
      <c r="G69" s="625"/>
      <c r="H69" s="626"/>
    </row>
    <row r="70" spans="1:1025" ht="40" customHeight="1" x14ac:dyDescent="0.25">
      <c r="B70" s="3" t="s">
        <v>1</v>
      </c>
      <c r="C70" s="4" t="s">
        <v>2</v>
      </c>
      <c r="D70" s="5" t="s">
        <v>3</v>
      </c>
      <c r="E70" s="5" t="s">
        <v>4</v>
      </c>
      <c r="F70" s="5" t="s">
        <v>5</v>
      </c>
      <c r="G70" s="5" t="s">
        <v>6</v>
      </c>
      <c r="H70" s="6" t="s">
        <v>7</v>
      </c>
    </row>
    <row r="71" spans="1:1025" ht="82.5" customHeight="1" x14ac:dyDescent="0.25">
      <c r="B71" s="47">
        <v>1</v>
      </c>
      <c r="C71" s="11" t="s">
        <v>77</v>
      </c>
      <c r="D71" s="50"/>
      <c r="E71" s="51"/>
      <c r="F71" s="46"/>
      <c r="G71" s="71" t="s">
        <v>90</v>
      </c>
      <c r="H71" s="52"/>
    </row>
    <row r="72" spans="1:1025" ht="95.25" customHeight="1" x14ac:dyDescent="0.25">
      <c r="B72" s="47">
        <v>2</v>
      </c>
      <c r="C72" s="46" t="s">
        <v>78</v>
      </c>
      <c r="D72" s="50"/>
      <c r="E72" s="50"/>
      <c r="F72" s="46"/>
      <c r="G72" s="71" t="s">
        <v>90</v>
      </c>
      <c r="H72" s="52"/>
    </row>
    <row r="73" spans="1:1025" ht="83.25" customHeight="1" x14ac:dyDescent="0.25">
      <c r="B73" s="74">
        <v>3</v>
      </c>
      <c r="C73" s="75" t="s">
        <v>79</v>
      </c>
      <c r="D73" s="76"/>
      <c r="E73" s="75"/>
      <c r="F73" s="75"/>
      <c r="G73" s="86" t="s">
        <v>90</v>
      </c>
      <c r="H73" s="77"/>
    </row>
    <row r="74" spans="1:1025" customFormat="1" ht="127.5" customHeight="1" thickBot="1" x14ac:dyDescent="0.4">
      <c r="A74" s="267"/>
      <c r="B74" s="284">
        <v>4</v>
      </c>
      <c r="C74" s="285" t="s">
        <v>204</v>
      </c>
      <c r="D74" s="286"/>
      <c r="E74" s="287"/>
      <c r="F74" s="286"/>
      <c r="G74" s="299" t="s">
        <v>232</v>
      </c>
      <c r="H74" s="288"/>
      <c r="I74" s="267"/>
      <c r="J74" s="267"/>
      <c r="K74" s="267"/>
      <c r="L74" s="267"/>
      <c r="M74" s="267"/>
      <c r="N74" s="267"/>
      <c r="O74" s="267"/>
      <c r="P74" s="267"/>
      <c r="Q74" s="267"/>
      <c r="R74" s="267"/>
      <c r="S74" s="267"/>
      <c r="T74" s="267"/>
      <c r="U74" s="267"/>
      <c r="V74" s="267"/>
      <c r="W74" s="267"/>
      <c r="X74" s="267"/>
      <c r="Y74" s="267"/>
      <c r="Z74" s="267"/>
      <c r="AA74" s="267"/>
      <c r="AB74" s="267"/>
      <c r="AC74" s="267"/>
      <c r="AD74" s="267"/>
      <c r="AE74" s="267"/>
      <c r="AF74" s="267"/>
      <c r="AG74" s="267"/>
      <c r="AH74" s="267"/>
      <c r="AI74" s="267"/>
      <c r="AJ74" s="267"/>
      <c r="AK74" s="267"/>
      <c r="AL74" s="267"/>
      <c r="AM74" s="267"/>
      <c r="AN74" s="267"/>
      <c r="AO74" s="267"/>
      <c r="AP74" s="267"/>
      <c r="AQ74" s="267"/>
      <c r="AR74" s="267"/>
      <c r="AS74" s="267"/>
      <c r="AT74" s="267"/>
      <c r="AU74" s="267"/>
      <c r="AV74" s="267"/>
      <c r="AW74" s="267"/>
      <c r="AX74" s="267"/>
      <c r="AY74" s="267"/>
      <c r="AZ74" s="267"/>
      <c r="BA74" s="267"/>
      <c r="BB74" s="267"/>
      <c r="BC74" s="267"/>
      <c r="BD74" s="267"/>
      <c r="BE74" s="267"/>
      <c r="BF74" s="267"/>
      <c r="BG74" s="267"/>
      <c r="BH74" s="267"/>
      <c r="BI74" s="267"/>
      <c r="BJ74" s="267"/>
      <c r="BK74" s="267"/>
      <c r="BL74" s="267"/>
      <c r="BM74" s="267"/>
      <c r="BN74" s="267"/>
      <c r="BO74" s="267"/>
      <c r="BP74" s="267"/>
      <c r="BQ74" s="267"/>
      <c r="BR74" s="267"/>
      <c r="BS74" s="267"/>
      <c r="BT74" s="267"/>
      <c r="BU74" s="267"/>
      <c r="BV74" s="267"/>
      <c r="BW74" s="267"/>
      <c r="BX74" s="267"/>
      <c r="BY74" s="267"/>
      <c r="BZ74" s="267"/>
      <c r="CA74" s="267"/>
      <c r="CB74" s="267"/>
      <c r="CC74" s="267"/>
      <c r="CD74" s="267"/>
      <c r="CE74" s="267"/>
      <c r="CF74" s="267"/>
      <c r="CG74" s="267"/>
      <c r="CH74" s="267"/>
      <c r="CI74" s="267"/>
      <c r="CJ74" s="267"/>
      <c r="CK74" s="267"/>
      <c r="CL74" s="267"/>
      <c r="CM74" s="267"/>
      <c r="CN74" s="267"/>
      <c r="CO74" s="267"/>
      <c r="CP74" s="267"/>
      <c r="CQ74" s="267"/>
      <c r="CR74" s="267"/>
      <c r="CS74" s="267"/>
      <c r="CT74" s="267"/>
      <c r="CU74" s="267"/>
      <c r="CV74" s="267"/>
      <c r="CW74" s="267"/>
      <c r="CX74" s="267"/>
      <c r="CY74" s="267"/>
      <c r="CZ74" s="267"/>
      <c r="DA74" s="267"/>
      <c r="DB74" s="267"/>
      <c r="DC74" s="267"/>
      <c r="DD74" s="267"/>
      <c r="DE74" s="267"/>
      <c r="DF74" s="267"/>
      <c r="DG74" s="267"/>
      <c r="DH74" s="267"/>
      <c r="DI74" s="267"/>
      <c r="DJ74" s="267"/>
      <c r="DK74" s="267"/>
      <c r="DL74" s="267"/>
      <c r="DM74" s="267"/>
      <c r="DN74" s="267"/>
      <c r="DO74" s="267"/>
      <c r="DP74" s="267"/>
      <c r="DQ74" s="267"/>
      <c r="DR74" s="267"/>
      <c r="DS74" s="267"/>
      <c r="DT74" s="267"/>
      <c r="DU74" s="267"/>
      <c r="DV74" s="267"/>
      <c r="DW74" s="267"/>
      <c r="DX74" s="267"/>
      <c r="DY74" s="267"/>
      <c r="DZ74" s="267"/>
      <c r="EA74" s="267"/>
      <c r="EB74" s="267"/>
      <c r="EC74" s="267"/>
      <c r="ED74" s="267"/>
      <c r="EE74" s="267"/>
      <c r="EF74" s="267"/>
      <c r="EG74" s="267"/>
      <c r="EH74" s="267"/>
      <c r="EI74" s="267"/>
      <c r="EJ74" s="267"/>
      <c r="EK74" s="267"/>
      <c r="EL74" s="267"/>
      <c r="EM74" s="267"/>
      <c r="EN74" s="267"/>
      <c r="EO74" s="267"/>
      <c r="EP74" s="267"/>
      <c r="EQ74" s="267"/>
      <c r="ER74" s="267"/>
      <c r="ES74" s="267"/>
      <c r="ET74" s="267"/>
      <c r="EU74" s="267"/>
      <c r="EV74" s="267"/>
      <c r="EW74" s="267"/>
      <c r="EX74" s="267"/>
      <c r="EY74" s="267"/>
      <c r="EZ74" s="267"/>
      <c r="FA74" s="267"/>
      <c r="FB74" s="267"/>
      <c r="FC74" s="267"/>
      <c r="FD74" s="267"/>
      <c r="FE74" s="267"/>
      <c r="FF74" s="267"/>
      <c r="FG74" s="267"/>
      <c r="FH74" s="267"/>
      <c r="FI74" s="267"/>
      <c r="FJ74" s="267"/>
      <c r="FK74" s="267"/>
      <c r="FL74" s="267"/>
      <c r="FM74" s="267"/>
      <c r="FN74" s="267"/>
      <c r="FO74" s="267"/>
      <c r="FP74" s="267"/>
      <c r="FQ74" s="267"/>
      <c r="FR74" s="267"/>
      <c r="FS74" s="267"/>
      <c r="FT74" s="267"/>
      <c r="FU74" s="267"/>
      <c r="FV74" s="267"/>
      <c r="FW74" s="267"/>
      <c r="FX74" s="267"/>
      <c r="FY74" s="267"/>
      <c r="FZ74" s="267"/>
      <c r="GA74" s="267"/>
      <c r="GB74" s="267"/>
      <c r="GC74" s="267"/>
      <c r="GD74" s="267"/>
      <c r="GE74" s="267"/>
      <c r="GF74" s="267"/>
      <c r="GG74" s="267"/>
      <c r="GH74" s="267"/>
      <c r="GI74" s="267"/>
      <c r="GJ74" s="267"/>
      <c r="GK74" s="267"/>
      <c r="GL74" s="267"/>
      <c r="GM74" s="267"/>
      <c r="GN74" s="267"/>
      <c r="GO74" s="267"/>
      <c r="GP74" s="267"/>
      <c r="GQ74" s="267"/>
      <c r="GR74" s="267"/>
      <c r="GS74" s="267"/>
      <c r="GT74" s="267"/>
      <c r="GU74" s="267"/>
      <c r="GV74" s="267"/>
      <c r="GW74" s="267"/>
      <c r="GX74" s="267"/>
      <c r="GY74" s="267"/>
      <c r="GZ74" s="267"/>
      <c r="HA74" s="267"/>
      <c r="HB74" s="267"/>
      <c r="HC74" s="267"/>
      <c r="HD74" s="267"/>
      <c r="HE74" s="267"/>
      <c r="HF74" s="267"/>
      <c r="HG74" s="267"/>
      <c r="HH74" s="267"/>
      <c r="HI74" s="267"/>
      <c r="HJ74" s="267"/>
      <c r="HK74" s="267"/>
      <c r="HL74" s="267"/>
      <c r="HM74" s="267"/>
      <c r="HN74" s="267"/>
      <c r="HO74" s="267"/>
      <c r="HP74" s="267"/>
      <c r="HQ74" s="267"/>
      <c r="HR74" s="267"/>
      <c r="HS74" s="267"/>
      <c r="HT74" s="267"/>
      <c r="HU74" s="267"/>
      <c r="HV74" s="267"/>
      <c r="HW74" s="267"/>
      <c r="HX74" s="267"/>
      <c r="HY74" s="267"/>
      <c r="HZ74" s="267"/>
      <c r="IA74" s="267"/>
      <c r="IB74" s="267"/>
      <c r="IC74" s="267"/>
      <c r="ID74" s="267"/>
      <c r="IE74" s="267"/>
      <c r="IF74" s="267"/>
      <c r="IG74" s="267"/>
      <c r="IH74" s="267"/>
      <c r="II74" s="267"/>
      <c r="IJ74" s="267"/>
      <c r="IK74" s="267"/>
      <c r="IL74" s="267"/>
      <c r="IM74" s="267"/>
      <c r="IN74" s="267"/>
      <c r="IO74" s="267"/>
      <c r="IP74" s="267"/>
      <c r="IQ74" s="267"/>
      <c r="IR74" s="267"/>
      <c r="IS74" s="267"/>
      <c r="IT74" s="267"/>
      <c r="IU74" s="267"/>
      <c r="IV74" s="267"/>
      <c r="IW74" s="267"/>
      <c r="IX74" s="267"/>
      <c r="IY74" s="267"/>
      <c r="IZ74" s="267"/>
      <c r="JA74" s="267"/>
      <c r="JB74" s="267"/>
      <c r="JC74" s="267"/>
      <c r="JD74" s="267"/>
      <c r="JE74" s="267"/>
      <c r="JF74" s="267"/>
      <c r="JG74" s="267"/>
      <c r="JH74" s="267"/>
      <c r="JI74" s="267"/>
      <c r="JJ74" s="267"/>
      <c r="JK74" s="267"/>
      <c r="JL74" s="267"/>
      <c r="JM74" s="267"/>
      <c r="JN74" s="267"/>
      <c r="JO74" s="267"/>
      <c r="JP74" s="267"/>
      <c r="JQ74" s="267"/>
      <c r="JR74" s="267"/>
      <c r="JS74" s="267"/>
      <c r="JT74" s="267"/>
      <c r="JU74" s="267"/>
      <c r="JV74" s="267"/>
      <c r="JW74" s="267"/>
      <c r="JX74" s="267"/>
      <c r="JY74" s="267"/>
      <c r="JZ74" s="267"/>
      <c r="KA74" s="267"/>
      <c r="KB74" s="267"/>
      <c r="KC74" s="267"/>
      <c r="KD74" s="267"/>
      <c r="KE74" s="267"/>
      <c r="KF74" s="267"/>
      <c r="KG74" s="267"/>
      <c r="KH74" s="267"/>
      <c r="KI74" s="267"/>
      <c r="KJ74" s="267"/>
      <c r="KK74" s="267"/>
      <c r="KL74" s="267"/>
      <c r="KM74" s="267"/>
      <c r="KN74" s="267"/>
      <c r="KO74" s="267"/>
      <c r="KP74" s="267"/>
      <c r="KQ74" s="267"/>
      <c r="KR74" s="267"/>
      <c r="KS74" s="267"/>
      <c r="KT74" s="267"/>
      <c r="KU74" s="267"/>
      <c r="KV74" s="267"/>
      <c r="KW74" s="267"/>
      <c r="KX74" s="267"/>
      <c r="KY74" s="267"/>
      <c r="KZ74" s="267"/>
      <c r="LA74" s="267"/>
      <c r="LB74" s="267"/>
      <c r="LC74" s="267"/>
      <c r="LD74" s="267"/>
      <c r="LE74" s="267"/>
      <c r="LF74" s="267"/>
      <c r="LG74" s="267"/>
      <c r="LH74" s="267"/>
      <c r="LI74" s="267"/>
      <c r="LJ74" s="267"/>
      <c r="LK74" s="267"/>
      <c r="LL74" s="267"/>
      <c r="LM74" s="267"/>
      <c r="LN74" s="267"/>
      <c r="LO74" s="267"/>
      <c r="LP74" s="267"/>
      <c r="LQ74" s="267"/>
      <c r="LR74" s="267"/>
      <c r="LS74" s="267"/>
      <c r="LT74" s="267"/>
      <c r="LU74" s="267"/>
      <c r="LV74" s="267"/>
      <c r="LW74" s="267"/>
      <c r="LX74" s="267"/>
      <c r="LY74" s="267"/>
      <c r="LZ74" s="267"/>
      <c r="MA74" s="267"/>
      <c r="MB74" s="267"/>
      <c r="MC74" s="267"/>
      <c r="MD74" s="267"/>
      <c r="ME74" s="267"/>
      <c r="MF74" s="267"/>
      <c r="MG74" s="267"/>
      <c r="MH74" s="267"/>
      <c r="MI74" s="267"/>
      <c r="MJ74" s="267"/>
      <c r="MK74" s="267"/>
      <c r="ML74" s="267"/>
      <c r="MM74" s="267"/>
      <c r="MN74" s="267"/>
      <c r="MO74" s="267"/>
      <c r="MP74" s="267"/>
      <c r="MQ74" s="267"/>
      <c r="MR74" s="267"/>
      <c r="MS74" s="267"/>
      <c r="MT74" s="267"/>
      <c r="MU74" s="267"/>
      <c r="MV74" s="267"/>
      <c r="MW74" s="267"/>
      <c r="MX74" s="267"/>
      <c r="MY74" s="267"/>
      <c r="MZ74" s="267"/>
      <c r="NA74" s="267"/>
      <c r="NB74" s="267"/>
      <c r="NC74" s="267"/>
      <c r="ND74" s="267"/>
      <c r="NE74" s="267"/>
      <c r="NF74" s="267"/>
      <c r="NG74" s="267"/>
      <c r="NH74" s="267"/>
      <c r="NI74" s="267"/>
      <c r="NJ74" s="267"/>
      <c r="NK74" s="267"/>
      <c r="NL74" s="267"/>
      <c r="NM74" s="267"/>
      <c r="NN74" s="267"/>
      <c r="NO74" s="267"/>
      <c r="NP74" s="267"/>
      <c r="NQ74" s="267"/>
      <c r="NR74" s="267"/>
      <c r="NS74" s="267"/>
      <c r="NT74" s="267"/>
      <c r="NU74" s="267"/>
      <c r="NV74" s="267"/>
      <c r="NW74" s="267"/>
      <c r="NX74" s="267"/>
      <c r="NY74" s="267"/>
      <c r="NZ74" s="267"/>
      <c r="OA74" s="267"/>
      <c r="OB74" s="267"/>
      <c r="OC74" s="267"/>
      <c r="OD74" s="267"/>
      <c r="OE74" s="267"/>
      <c r="OF74" s="267"/>
      <c r="OG74" s="267"/>
      <c r="OH74" s="267"/>
      <c r="OI74" s="267"/>
      <c r="OJ74" s="267"/>
      <c r="OK74" s="267"/>
      <c r="OL74" s="267"/>
      <c r="OM74" s="267"/>
      <c r="ON74" s="267"/>
      <c r="OO74" s="267"/>
      <c r="OP74" s="267"/>
      <c r="OQ74" s="267"/>
      <c r="OR74" s="267"/>
      <c r="OS74" s="267"/>
      <c r="OT74" s="267"/>
      <c r="OU74" s="267"/>
      <c r="OV74" s="267"/>
      <c r="OW74" s="267"/>
      <c r="OX74" s="267"/>
      <c r="OY74" s="267"/>
      <c r="OZ74" s="267"/>
      <c r="PA74" s="267"/>
      <c r="PB74" s="267"/>
      <c r="PC74" s="267"/>
      <c r="PD74" s="267"/>
      <c r="PE74" s="267"/>
      <c r="PF74" s="267"/>
      <c r="PG74" s="267"/>
      <c r="PH74" s="267"/>
      <c r="PI74" s="267"/>
      <c r="PJ74" s="267"/>
      <c r="PK74" s="267"/>
      <c r="PL74" s="267"/>
      <c r="PM74" s="267"/>
      <c r="PN74" s="267"/>
      <c r="PO74" s="267"/>
      <c r="PP74" s="267"/>
      <c r="PQ74" s="267"/>
      <c r="PR74" s="267"/>
      <c r="PS74" s="267"/>
      <c r="PT74" s="267"/>
      <c r="PU74" s="267"/>
      <c r="PV74" s="267"/>
      <c r="PW74" s="267"/>
      <c r="PX74" s="267"/>
      <c r="PY74" s="267"/>
      <c r="PZ74" s="267"/>
      <c r="QA74" s="267"/>
      <c r="QB74" s="267"/>
      <c r="QC74" s="267"/>
      <c r="QD74" s="267"/>
      <c r="QE74" s="267"/>
      <c r="QF74" s="267"/>
      <c r="QG74" s="267"/>
      <c r="QH74" s="267"/>
      <c r="QI74" s="267"/>
      <c r="QJ74" s="267"/>
      <c r="QK74" s="267"/>
      <c r="QL74" s="267"/>
      <c r="QM74" s="267"/>
      <c r="QN74" s="267"/>
      <c r="QO74" s="267"/>
      <c r="QP74" s="267"/>
      <c r="QQ74" s="267"/>
      <c r="QR74" s="267"/>
      <c r="QS74" s="267"/>
      <c r="QT74" s="267"/>
      <c r="QU74" s="267"/>
      <c r="QV74" s="267"/>
      <c r="QW74" s="267"/>
      <c r="QX74" s="267"/>
      <c r="QY74" s="267"/>
      <c r="QZ74" s="267"/>
      <c r="RA74" s="267"/>
      <c r="RB74" s="267"/>
      <c r="RC74" s="267"/>
      <c r="RD74" s="267"/>
      <c r="RE74" s="267"/>
      <c r="RF74" s="267"/>
      <c r="RG74" s="267"/>
      <c r="RH74" s="267"/>
      <c r="RI74" s="267"/>
      <c r="RJ74" s="267"/>
      <c r="RK74" s="267"/>
      <c r="RL74" s="267"/>
      <c r="RM74" s="267"/>
      <c r="RN74" s="267"/>
      <c r="RO74" s="267"/>
      <c r="RP74" s="267"/>
      <c r="RQ74" s="267"/>
      <c r="RR74" s="267"/>
      <c r="RS74" s="267"/>
      <c r="RT74" s="267"/>
      <c r="RU74" s="267"/>
      <c r="RV74" s="267"/>
      <c r="RW74" s="267"/>
      <c r="RX74" s="267"/>
      <c r="RY74" s="267"/>
      <c r="RZ74" s="267"/>
      <c r="SA74" s="267"/>
      <c r="SB74" s="267"/>
      <c r="SC74" s="267"/>
      <c r="SD74" s="267"/>
      <c r="SE74" s="267"/>
      <c r="SF74" s="267"/>
      <c r="SG74" s="267"/>
      <c r="SH74" s="267"/>
      <c r="SI74" s="267"/>
      <c r="SJ74" s="267"/>
      <c r="SK74" s="267"/>
      <c r="SL74" s="267"/>
      <c r="SM74" s="267"/>
      <c r="SN74" s="267"/>
      <c r="SO74" s="267"/>
      <c r="SP74" s="267"/>
      <c r="SQ74" s="267"/>
      <c r="SR74" s="267"/>
      <c r="SS74" s="267"/>
      <c r="ST74" s="267"/>
      <c r="SU74" s="267"/>
      <c r="SV74" s="267"/>
      <c r="SW74" s="267"/>
      <c r="SX74" s="267"/>
      <c r="SY74" s="267"/>
      <c r="SZ74" s="267"/>
      <c r="TA74" s="267"/>
      <c r="TB74" s="267"/>
      <c r="TC74" s="267"/>
      <c r="TD74" s="267"/>
      <c r="TE74" s="267"/>
      <c r="TF74" s="267"/>
      <c r="TG74" s="267"/>
      <c r="TH74" s="267"/>
      <c r="TI74" s="267"/>
      <c r="TJ74" s="267"/>
      <c r="TK74" s="267"/>
      <c r="TL74" s="267"/>
      <c r="TM74" s="267"/>
      <c r="TN74" s="267"/>
      <c r="TO74" s="267"/>
      <c r="TP74" s="267"/>
      <c r="TQ74" s="267"/>
      <c r="TR74" s="267"/>
      <c r="TS74" s="267"/>
      <c r="TT74" s="267"/>
      <c r="TU74" s="267"/>
      <c r="TV74" s="267"/>
      <c r="TW74" s="267"/>
      <c r="TX74" s="267"/>
      <c r="TY74" s="267"/>
      <c r="TZ74" s="267"/>
      <c r="UA74" s="267"/>
      <c r="UB74" s="267"/>
      <c r="UC74" s="267"/>
      <c r="UD74" s="267"/>
      <c r="UE74" s="267"/>
      <c r="UF74" s="267"/>
      <c r="UG74" s="267"/>
      <c r="UH74" s="267"/>
      <c r="UI74" s="267"/>
      <c r="UJ74" s="267"/>
      <c r="UK74" s="267"/>
      <c r="UL74" s="267"/>
      <c r="UM74" s="267"/>
      <c r="UN74" s="267"/>
      <c r="UO74" s="267"/>
      <c r="UP74" s="267"/>
      <c r="UQ74" s="267"/>
      <c r="UR74" s="267"/>
      <c r="US74" s="267"/>
      <c r="UT74" s="267"/>
      <c r="UU74" s="267"/>
      <c r="UV74" s="267"/>
      <c r="UW74" s="267"/>
      <c r="UX74" s="267"/>
      <c r="UY74" s="267"/>
      <c r="UZ74" s="267"/>
      <c r="VA74" s="267"/>
      <c r="VB74" s="267"/>
      <c r="VC74" s="267"/>
      <c r="VD74" s="267"/>
      <c r="VE74" s="267"/>
      <c r="VF74" s="267"/>
      <c r="VG74" s="267"/>
      <c r="VH74" s="267"/>
      <c r="VI74" s="267"/>
      <c r="VJ74" s="267"/>
      <c r="VK74" s="267"/>
      <c r="VL74" s="267"/>
      <c r="VM74" s="267"/>
      <c r="VN74" s="267"/>
      <c r="VO74" s="267"/>
      <c r="VP74" s="267"/>
      <c r="VQ74" s="267"/>
      <c r="VR74" s="267"/>
      <c r="VS74" s="267"/>
      <c r="VT74" s="267"/>
      <c r="VU74" s="267"/>
      <c r="VV74" s="267"/>
      <c r="VW74" s="267"/>
      <c r="VX74" s="267"/>
      <c r="VY74" s="267"/>
      <c r="VZ74" s="267"/>
      <c r="WA74" s="267"/>
      <c r="WB74" s="267"/>
      <c r="WC74" s="267"/>
      <c r="WD74" s="267"/>
      <c r="WE74" s="267"/>
      <c r="WF74" s="267"/>
      <c r="WG74" s="267"/>
      <c r="WH74" s="267"/>
      <c r="WI74" s="267"/>
      <c r="WJ74" s="267"/>
      <c r="WK74" s="267"/>
      <c r="WL74" s="267"/>
      <c r="WM74" s="267"/>
      <c r="WN74" s="267"/>
      <c r="WO74" s="267"/>
      <c r="WP74" s="267"/>
      <c r="WQ74" s="267"/>
      <c r="WR74" s="267"/>
      <c r="WS74" s="267"/>
      <c r="WT74" s="267"/>
      <c r="WU74" s="267"/>
      <c r="WV74" s="267"/>
      <c r="WW74" s="267"/>
      <c r="WX74" s="267"/>
      <c r="WY74" s="267"/>
      <c r="WZ74" s="267"/>
      <c r="XA74" s="267"/>
      <c r="XB74" s="267"/>
      <c r="XC74" s="267"/>
      <c r="XD74" s="267"/>
      <c r="XE74" s="267"/>
      <c r="XF74" s="267"/>
      <c r="XG74" s="267"/>
      <c r="XH74" s="267"/>
      <c r="XI74" s="267"/>
      <c r="XJ74" s="267"/>
      <c r="XK74" s="267"/>
      <c r="XL74" s="267"/>
      <c r="XM74" s="267"/>
      <c r="XN74" s="267"/>
      <c r="XO74" s="267"/>
      <c r="XP74" s="267"/>
      <c r="XQ74" s="267"/>
      <c r="XR74" s="267"/>
      <c r="XS74" s="267"/>
      <c r="XT74" s="267"/>
      <c r="XU74" s="267"/>
      <c r="XV74" s="267"/>
      <c r="XW74" s="267"/>
      <c r="XX74" s="267"/>
      <c r="XY74" s="267"/>
      <c r="XZ74" s="267"/>
      <c r="YA74" s="267"/>
      <c r="YB74" s="267"/>
      <c r="YC74" s="267"/>
      <c r="YD74" s="267"/>
      <c r="YE74" s="267"/>
      <c r="YF74" s="267"/>
      <c r="YG74" s="267"/>
      <c r="YH74" s="267"/>
      <c r="YI74" s="267"/>
      <c r="YJ74" s="267"/>
      <c r="YK74" s="267"/>
      <c r="YL74" s="267"/>
      <c r="YM74" s="267"/>
      <c r="YN74" s="267"/>
      <c r="YO74" s="267"/>
      <c r="YP74" s="267"/>
      <c r="YQ74" s="267"/>
      <c r="YR74" s="267"/>
      <c r="YS74" s="267"/>
      <c r="YT74" s="267"/>
      <c r="YU74" s="267"/>
      <c r="YV74" s="267"/>
      <c r="YW74" s="267"/>
      <c r="YX74" s="267"/>
      <c r="YY74" s="267"/>
      <c r="YZ74" s="267"/>
      <c r="ZA74" s="267"/>
      <c r="ZB74" s="267"/>
      <c r="ZC74" s="267"/>
      <c r="ZD74" s="267"/>
      <c r="ZE74" s="267"/>
      <c r="ZF74" s="267"/>
      <c r="ZG74" s="267"/>
      <c r="ZH74" s="267"/>
      <c r="ZI74" s="267"/>
      <c r="ZJ74" s="267"/>
      <c r="ZK74" s="267"/>
      <c r="ZL74" s="267"/>
      <c r="ZM74" s="267"/>
      <c r="ZN74" s="267"/>
      <c r="ZO74" s="267"/>
      <c r="ZP74" s="267"/>
      <c r="ZQ74" s="267"/>
      <c r="ZR74" s="267"/>
      <c r="ZS74" s="267"/>
      <c r="ZT74" s="267"/>
      <c r="ZU74" s="267"/>
      <c r="ZV74" s="267"/>
      <c r="ZW74" s="267"/>
      <c r="ZX74" s="267"/>
      <c r="ZY74" s="267"/>
      <c r="ZZ74" s="267"/>
      <c r="AAA74" s="267"/>
      <c r="AAB74" s="267"/>
      <c r="AAC74" s="267"/>
      <c r="AAD74" s="267"/>
      <c r="AAE74" s="267"/>
      <c r="AAF74" s="267"/>
      <c r="AAG74" s="267"/>
      <c r="AAH74" s="267"/>
      <c r="AAI74" s="267"/>
      <c r="AAJ74" s="267"/>
      <c r="AAK74" s="267"/>
      <c r="AAL74" s="267"/>
      <c r="AAM74" s="267"/>
      <c r="AAN74" s="267"/>
      <c r="AAO74" s="267"/>
      <c r="AAP74" s="267"/>
      <c r="AAQ74" s="267"/>
      <c r="AAR74" s="267"/>
      <c r="AAS74" s="267"/>
      <c r="AAT74" s="267"/>
      <c r="AAU74" s="267"/>
      <c r="AAV74" s="267"/>
      <c r="AAW74" s="267"/>
      <c r="AAX74" s="267"/>
      <c r="AAY74" s="267"/>
      <c r="AAZ74" s="267"/>
      <c r="ABA74" s="267"/>
      <c r="ABB74" s="267"/>
      <c r="ABC74" s="267"/>
      <c r="ABD74" s="267"/>
      <c r="ABE74" s="267"/>
      <c r="ABF74" s="267"/>
      <c r="ABG74" s="267"/>
      <c r="ABH74" s="267"/>
      <c r="ABI74" s="267"/>
      <c r="ABJ74" s="267"/>
      <c r="ABK74" s="267"/>
      <c r="ABL74" s="267"/>
      <c r="ABM74" s="267"/>
      <c r="ABN74" s="267"/>
      <c r="ABO74" s="267"/>
      <c r="ABP74" s="267"/>
      <c r="ABQ74" s="267"/>
      <c r="ABR74" s="267"/>
      <c r="ABS74" s="267"/>
      <c r="ABT74" s="267"/>
      <c r="ABU74" s="267"/>
      <c r="ABV74" s="267"/>
      <c r="ABW74" s="267"/>
      <c r="ABX74" s="267"/>
      <c r="ABY74" s="267"/>
      <c r="ABZ74" s="267"/>
      <c r="ACA74" s="267"/>
      <c r="ACB74" s="267"/>
      <c r="ACC74" s="267"/>
      <c r="ACD74" s="267"/>
      <c r="ACE74" s="267"/>
      <c r="ACF74" s="267"/>
      <c r="ACG74" s="267"/>
      <c r="ACH74" s="267"/>
      <c r="ACI74" s="267"/>
      <c r="ACJ74" s="267"/>
      <c r="ACK74" s="267"/>
      <c r="ACL74" s="267"/>
      <c r="ACM74" s="267"/>
      <c r="ACN74" s="267"/>
      <c r="ACO74" s="267"/>
      <c r="ACP74" s="267"/>
      <c r="ACQ74" s="267"/>
      <c r="ACR74" s="267"/>
      <c r="ACS74" s="267"/>
      <c r="ACT74" s="267"/>
      <c r="ACU74" s="267"/>
      <c r="ACV74" s="267"/>
      <c r="ACW74" s="267"/>
      <c r="ACX74" s="267"/>
      <c r="ACY74" s="267"/>
      <c r="ACZ74" s="267"/>
      <c r="ADA74" s="267"/>
      <c r="ADB74" s="267"/>
      <c r="ADC74" s="267"/>
      <c r="ADD74" s="267"/>
      <c r="ADE74" s="267"/>
      <c r="ADF74" s="267"/>
      <c r="ADG74" s="267"/>
      <c r="ADH74" s="267"/>
      <c r="ADI74" s="267"/>
      <c r="ADJ74" s="267"/>
      <c r="ADK74" s="267"/>
      <c r="ADL74" s="267"/>
      <c r="ADM74" s="267"/>
      <c r="ADN74" s="267"/>
      <c r="ADO74" s="267"/>
      <c r="ADP74" s="267"/>
      <c r="ADQ74" s="267"/>
      <c r="ADR74" s="267"/>
      <c r="ADS74" s="267"/>
      <c r="ADT74" s="267"/>
      <c r="ADU74" s="267"/>
      <c r="ADV74" s="267"/>
      <c r="ADW74" s="267"/>
      <c r="ADX74" s="267"/>
      <c r="ADY74" s="267"/>
      <c r="ADZ74" s="267"/>
      <c r="AEA74" s="267"/>
      <c r="AEB74" s="267"/>
      <c r="AEC74" s="267"/>
      <c r="AED74" s="267"/>
      <c r="AEE74" s="267"/>
      <c r="AEF74" s="267"/>
      <c r="AEG74" s="267"/>
      <c r="AEH74" s="267"/>
      <c r="AEI74" s="267"/>
      <c r="AEJ74" s="267"/>
      <c r="AEK74" s="267"/>
      <c r="AEL74" s="267"/>
      <c r="AEM74" s="267"/>
      <c r="AEN74" s="267"/>
      <c r="AEO74" s="267"/>
      <c r="AEP74" s="267"/>
      <c r="AEQ74" s="267"/>
      <c r="AER74" s="267"/>
      <c r="AES74" s="267"/>
      <c r="AET74" s="267"/>
      <c r="AEU74" s="267"/>
      <c r="AEV74" s="267"/>
      <c r="AEW74" s="267"/>
      <c r="AEX74" s="267"/>
      <c r="AEY74" s="267"/>
      <c r="AEZ74" s="267"/>
      <c r="AFA74" s="267"/>
      <c r="AFB74" s="267"/>
      <c r="AFC74" s="267"/>
      <c r="AFD74" s="267"/>
      <c r="AFE74" s="267"/>
      <c r="AFF74" s="267"/>
      <c r="AFG74" s="267"/>
      <c r="AFH74" s="267"/>
      <c r="AFI74" s="267"/>
      <c r="AFJ74" s="267"/>
      <c r="AFK74" s="267"/>
      <c r="AFL74" s="267"/>
      <c r="AFM74" s="267"/>
      <c r="AFN74" s="267"/>
      <c r="AFO74" s="267"/>
      <c r="AFP74" s="267"/>
      <c r="AFQ74" s="267"/>
      <c r="AFR74" s="267"/>
      <c r="AFS74" s="267"/>
      <c r="AFT74" s="267"/>
      <c r="AFU74" s="267"/>
      <c r="AFV74" s="267"/>
      <c r="AFW74" s="267"/>
      <c r="AFX74" s="267"/>
      <c r="AFY74" s="267"/>
      <c r="AFZ74" s="267"/>
      <c r="AGA74" s="267"/>
      <c r="AGB74" s="267"/>
      <c r="AGC74" s="267"/>
      <c r="AGD74" s="267"/>
      <c r="AGE74" s="267"/>
      <c r="AGF74" s="267"/>
      <c r="AGG74" s="267"/>
      <c r="AGH74" s="267"/>
      <c r="AGI74" s="267"/>
      <c r="AGJ74" s="267"/>
      <c r="AGK74" s="267"/>
      <c r="AGL74" s="267"/>
      <c r="AGM74" s="267"/>
      <c r="AGN74" s="267"/>
      <c r="AGO74" s="267"/>
      <c r="AGP74" s="267"/>
      <c r="AGQ74" s="267"/>
      <c r="AGR74" s="267"/>
      <c r="AGS74" s="267"/>
      <c r="AGT74" s="267"/>
      <c r="AGU74" s="267"/>
      <c r="AGV74" s="267"/>
      <c r="AGW74" s="267"/>
      <c r="AGX74" s="267"/>
      <c r="AGY74" s="267"/>
      <c r="AGZ74" s="267"/>
      <c r="AHA74" s="267"/>
      <c r="AHB74" s="267"/>
      <c r="AHC74" s="267"/>
      <c r="AHD74" s="267"/>
      <c r="AHE74" s="267"/>
      <c r="AHF74" s="267"/>
      <c r="AHG74" s="267"/>
      <c r="AHH74" s="267"/>
      <c r="AHI74" s="267"/>
      <c r="AHJ74" s="267"/>
      <c r="AHK74" s="267"/>
      <c r="AHL74" s="267"/>
      <c r="AHM74" s="267"/>
      <c r="AHN74" s="267"/>
      <c r="AHO74" s="267"/>
      <c r="AHP74" s="267"/>
      <c r="AHQ74" s="267"/>
      <c r="AHR74" s="267"/>
      <c r="AHS74" s="267"/>
      <c r="AHT74" s="267"/>
      <c r="AHU74" s="267"/>
      <c r="AHV74" s="267"/>
      <c r="AHW74" s="267"/>
      <c r="AHX74" s="267"/>
      <c r="AHY74" s="267"/>
      <c r="AHZ74" s="267"/>
      <c r="AIA74" s="267"/>
      <c r="AIB74" s="267"/>
      <c r="AIC74" s="267"/>
      <c r="AID74" s="267"/>
      <c r="AIE74" s="267"/>
      <c r="AIF74" s="267"/>
      <c r="AIG74" s="267"/>
      <c r="AIH74" s="267"/>
      <c r="AII74" s="267"/>
      <c r="AIJ74" s="267"/>
      <c r="AIK74" s="267"/>
      <c r="AIL74" s="267"/>
      <c r="AIM74" s="267"/>
      <c r="AIN74" s="267"/>
      <c r="AIO74" s="267"/>
      <c r="AIP74" s="267"/>
      <c r="AIQ74" s="267"/>
      <c r="AIR74" s="267"/>
      <c r="AIS74" s="267"/>
      <c r="AIT74" s="267"/>
      <c r="AIU74" s="267"/>
      <c r="AIV74" s="267"/>
      <c r="AIW74" s="267"/>
      <c r="AIX74" s="267"/>
      <c r="AIY74" s="267"/>
      <c r="AIZ74" s="267"/>
      <c r="AJA74" s="267"/>
      <c r="AJB74" s="267"/>
      <c r="AJC74" s="267"/>
      <c r="AJD74" s="267"/>
      <c r="AJE74" s="267"/>
      <c r="AJF74" s="267"/>
      <c r="AJG74" s="267"/>
      <c r="AJH74" s="267"/>
      <c r="AJI74" s="267"/>
      <c r="AJJ74" s="267"/>
      <c r="AJK74" s="267"/>
      <c r="AJL74" s="267"/>
      <c r="AJM74" s="267"/>
      <c r="AJN74" s="267"/>
      <c r="AJO74" s="267"/>
      <c r="AJP74" s="267"/>
      <c r="AJQ74" s="267"/>
      <c r="AJR74" s="267"/>
      <c r="AJS74" s="267"/>
      <c r="AJT74" s="267"/>
      <c r="AJU74" s="267"/>
      <c r="AJV74" s="267"/>
      <c r="AJW74" s="267"/>
      <c r="AJX74" s="267"/>
      <c r="AJY74" s="267"/>
      <c r="AJZ74" s="267"/>
      <c r="AKA74" s="267"/>
      <c r="AKB74" s="267"/>
      <c r="AKC74" s="267"/>
      <c r="AKD74" s="267"/>
      <c r="AKE74" s="267"/>
      <c r="AKF74" s="267"/>
      <c r="AKG74" s="267"/>
      <c r="AKH74" s="267"/>
      <c r="AKI74" s="267"/>
      <c r="AKJ74" s="267"/>
      <c r="AKK74" s="267"/>
      <c r="AKL74" s="267"/>
      <c r="AKM74" s="267"/>
      <c r="AKN74" s="267"/>
      <c r="AKO74" s="267"/>
      <c r="AKP74" s="267"/>
      <c r="AKQ74" s="267"/>
      <c r="AKR74" s="267"/>
      <c r="AKS74" s="267"/>
      <c r="AKT74" s="267"/>
      <c r="AKU74" s="267"/>
      <c r="AKV74" s="267"/>
      <c r="AKW74" s="267"/>
      <c r="AKX74" s="267"/>
      <c r="AKY74" s="267"/>
      <c r="AKZ74" s="267"/>
      <c r="ALA74" s="267"/>
      <c r="ALB74" s="267"/>
      <c r="ALC74" s="267"/>
      <c r="ALD74" s="267"/>
      <c r="ALE74" s="267"/>
      <c r="ALF74" s="267"/>
      <c r="ALG74" s="267"/>
      <c r="ALH74" s="267"/>
      <c r="ALI74" s="267"/>
      <c r="ALJ74" s="267"/>
      <c r="ALK74" s="267"/>
      <c r="ALL74" s="267"/>
      <c r="ALM74" s="267"/>
      <c r="ALN74" s="267"/>
      <c r="ALO74" s="267"/>
      <c r="ALP74" s="267"/>
      <c r="ALQ74" s="267"/>
      <c r="ALR74" s="267"/>
      <c r="ALS74" s="267"/>
      <c r="ALT74" s="267"/>
      <c r="ALU74" s="267"/>
      <c r="ALV74" s="267"/>
      <c r="ALW74" s="267"/>
      <c r="ALX74" s="267"/>
      <c r="ALY74" s="267"/>
      <c r="ALZ74" s="267"/>
      <c r="AMA74" s="267"/>
      <c r="AMB74" s="267"/>
      <c r="AMC74" s="267"/>
      <c r="AMD74" s="267"/>
      <c r="AME74" s="267"/>
      <c r="AMF74" s="267"/>
      <c r="AMG74" s="267"/>
      <c r="AMH74" s="267"/>
      <c r="AMI74" s="267"/>
      <c r="AMJ74" s="267"/>
      <c r="AMK74" s="267"/>
    </row>
    <row r="75" spans="1:1025" ht="40" customHeight="1" thickBot="1" x14ac:dyDescent="0.3">
      <c r="B75" s="627" t="s">
        <v>9</v>
      </c>
      <c r="C75" s="628"/>
      <c r="D75" s="628"/>
      <c r="E75" s="628"/>
      <c r="F75" s="628"/>
      <c r="G75" s="628"/>
      <c r="H75" s="629"/>
    </row>
    <row r="76" spans="1:1025" ht="40" customHeight="1" thickBot="1" x14ac:dyDescent="0.3">
      <c r="B76" s="423" t="s">
        <v>66</v>
      </c>
      <c r="C76" s="634"/>
      <c r="D76" s="634"/>
      <c r="E76" s="635"/>
      <c r="F76" s="636" t="s">
        <v>86</v>
      </c>
      <c r="G76" s="637"/>
      <c r="H76" s="638"/>
    </row>
    <row r="77" spans="1:1025" ht="39.75" customHeight="1" thickBot="1" x14ac:dyDescent="0.3">
      <c r="B77" s="423" t="s">
        <v>85</v>
      </c>
      <c r="C77" s="424"/>
      <c r="D77" s="424"/>
      <c r="E77" s="424"/>
      <c r="F77" s="424"/>
      <c r="G77" s="425"/>
      <c r="H77" s="117">
        <v>0</v>
      </c>
    </row>
    <row r="78" spans="1:1025" ht="22.5" customHeight="1" thickBot="1" x14ac:dyDescent="0.3">
      <c r="B78" s="79"/>
      <c r="C78" s="10"/>
      <c r="D78" s="10"/>
      <c r="E78" s="10"/>
      <c r="F78" s="10"/>
      <c r="G78" s="10"/>
      <c r="H78" s="80"/>
    </row>
    <row r="79" spans="1:1025" ht="40" customHeight="1" thickBot="1" x14ac:dyDescent="0.3">
      <c r="B79" s="639" t="s">
        <v>10</v>
      </c>
      <c r="C79" s="640"/>
      <c r="D79" s="640"/>
      <c r="E79" s="640"/>
      <c r="F79" s="640"/>
      <c r="G79" s="640"/>
      <c r="H79" s="641"/>
    </row>
    <row r="80" spans="1:1025" ht="40" customHeight="1" thickBot="1" x14ac:dyDescent="0.3">
      <c r="B80" s="57" t="s">
        <v>11</v>
      </c>
      <c r="C80" s="58" t="s">
        <v>75</v>
      </c>
      <c r="D80" s="59" t="s">
        <v>3</v>
      </c>
      <c r="E80" s="59" t="s">
        <v>4</v>
      </c>
      <c r="F80" s="59" t="s">
        <v>5</v>
      </c>
      <c r="G80" s="59" t="s">
        <v>6</v>
      </c>
      <c r="H80" s="60" t="s">
        <v>7</v>
      </c>
    </row>
    <row r="81" spans="1:1025" ht="125.25" customHeight="1" x14ac:dyDescent="0.25">
      <c r="A81" s="64"/>
      <c r="B81" s="61">
        <v>1</v>
      </c>
      <c r="C81" s="66" t="s">
        <v>81</v>
      </c>
      <c r="D81" s="62"/>
      <c r="E81" s="62"/>
      <c r="F81" s="62"/>
      <c r="G81" s="65" t="s">
        <v>80</v>
      </c>
      <c r="H81" s="63"/>
    </row>
    <row r="82" spans="1:1025" ht="124.5" customHeight="1" x14ac:dyDescent="0.25">
      <c r="A82" s="10"/>
      <c r="B82" s="7">
        <v>2</v>
      </c>
      <c r="C82" s="67" t="s">
        <v>91</v>
      </c>
      <c r="D82" s="11"/>
      <c r="E82" s="11"/>
      <c r="F82" s="11"/>
      <c r="G82" s="12" t="s">
        <v>12</v>
      </c>
      <c r="H82" s="13"/>
    </row>
    <row r="83" spans="1:1025" ht="124.5" customHeight="1" x14ac:dyDescent="0.25">
      <c r="A83" s="64"/>
      <c r="B83" s="7">
        <v>3</v>
      </c>
      <c r="C83" s="67" t="s">
        <v>82</v>
      </c>
      <c r="D83" s="11"/>
      <c r="E83" s="11"/>
      <c r="F83" s="11"/>
      <c r="G83" s="12" t="s">
        <v>12</v>
      </c>
      <c r="H83" s="13"/>
    </row>
    <row r="84" spans="1:1025" ht="124.5" customHeight="1" x14ac:dyDescent="0.25">
      <c r="A84" s="10"/>
      <c r="B84" s="7">
        <v>4</v>
      </c>
      <c r="C84" s="67" t="s">
        <v>92</v>
      </c>
      <c r="D84" s="11"/>
      <c r="E84" s="11"/>
      <c r="F84" s="11"/>
      <c r="G84" s="12" t="s">
        <v>12</v>
      </c>
      <c r="H84" s="13"/>
    </row>
    <row r="85" spans="1:1025" ht="201" customHeight="1" x14ac:dyDescent="0.25">
      <c r="B85" s="7">
        <v>5</v>
      </c>
      <c r="C85" s="68" t="s">
        <v>101</v>
      </c>
      <c r="D85" s="9"/>
      <c r="E85" s="9"/>
      <c r="F85" s="8"/>
      <c r="G85" s="71" t="s">
        <v>12</v>
      </c>
      <c r="H85" s="14"/>
    </row>
    <row r="86" spans="1:1025" ht="222.75" customHeight="1" thickBot="1" x14ac:dyDescent="0.3">
      <c r="B86" s="7">
        <v>6</v>
      </c>
      <c r="C86" s="68" t="s">
        <v>102</v>
      </c>
      <c r="D86" s="9"/>
      <c r="E86" s="9"/>
      <c r="F86" s="8"/>
      <c r="G86" s="12" t="s">
        <v>12</v>
      </c>
      <c r="H86" s="14"/>
    </row>
    <row r="87" spans="1:1025" ht="40" customHeight="1" thickBot="1" x14ac:dyDescent="0.3">
      <c r="B87" s="423" t="s">
        <v>66</v>
      </c>
      <c r="C87" s="634"/>
      <c r="D87" s="634"/>
      <c r="E87" s="635"/>
      <c r="F87" s="636" t="s">
        <v>86</v>
      </c>
      <c r="G87" s="637"/>
      <c r="H87" s="638"/>
    </row>
    <row r="88" spans="1:1025" ht="39.75" customHeight="1" thickBot="1" x14ac:dyDescent="0.3">
      <c r="B88" s="648" t="s">
        <v>85</v>
      </c>
      <c r="C88" s="649"/>
      <c r="D88" s="649"/>
      <c r="E88" s="649"/>
      <c r="F88" s="649"/>
      <c r="G88" s="650"/>
      <c r="H88" s="78">
        <v>0</v>
      </c>
    </row>
    <row r="89" spans="1:1025" s="1" customFormat="1" ht="28.5" customHeight="1" thickBot="1" x14ac:dyDescent="0.3">
      <c r="B89" s="43"/>
      <c r="C89" s="44"/>
      <c r="D89" s="44"/>
      <c r="E89" s="44"/>
      <c r="F89" s="44"/>
      <c r="G89" s="44"/>
      <c r="H89" s="45"/>
    </row>
    <row r="90" spans="1:1025" s="1" customFormat="1" ht="40" customHeight="1" thickBot="1" x14ac:dyDescent="0.3">
      <c r="B90" s="651" t="s">
        <v>67</v>
      </c>
      <c r="C90" s="652"/>
      <c r="D90" s="652"/>
      <c r="E90" s="652"/>
      <c r="F90" s="652"/>
      <c r="G90" s="652"/>
      <c r="H90" s="653"/>
    </row>
    <row r="91" spans="1:1025" ht="40" customHeight="1" x14ac:dyDescent="0.25">
      <c r="B91" s="15" t="s">
        <v>13</v>
      </c>
      <c r="C91" s="16" t="s">
        <v>18</v>
      </c>
      <c r="D91" s="17" t="s">
        <v>3</v>
      </c>
      <c r="E91" s="17" t="s">
        <v>4</v>
      </c>
      <c r="F91" s="17" t="s">
        <v>5</v>
      </c>
      <c r="G91" s="17" t="s">
        <v>16</v>
      </c>
      <c r="H91" s="18" t="s">
        <v>7</v>
      </c>
    </row>
    <row r="92" spans="1:1025" ht="89.15" customHeight="1" x14ac:dyDescent="0.25">
      <c r="B92" s="48">
        <v>1</v>
      </c>
      <c r="C92" s="70" t="s">
        <v>199</v>
      </c>
      <c r="D92" s="53"/>
      <c r="E92" s="49"/>
      <c r="F92" s="53"/>
      <c r="G92" s="69" t="s">
        <v>198</v>
      </c>
      <c r="H92" s="54"/>
    </row>
    <row r="93" spans="1:1025" ht="84.65" customHeight="1" x14ac:dyDescent="0.25">
      <c r="B93" s="47">
        <v>2</v>
      </c>
      <c r="C93" s="46" t="s">
        <v>19</v>
      </c>
      <c r="D93" s="56"/>
      <c r="E93" s="46"/>
      <c r="F93" s="56"/>
      <c r="G93" s="69" t="s">
        <v>20</v>
      </c>
      <c r="H93" s="55"/>
    </row>
    <row r="94" spans="1:1025" customFormat="1" ht="172.5" customHeight="1" x14ac:dyDescent="0.35">
      <c r="A94" s="267"/>
      <c r="B94" s="291">
        <v>3</v>
      </c>
      <c r="C94" s="292" t="s">
        <v>205</v>
      </c>
      <c r="D94" s="293"/>
      <c r="E94" s="294"/>
      <c r="F94" s="293"/>
      <c r="G94" s="298" t="s">
        <v>237</v>
      </c>
      <c r="H94" s="295"/>
      <c r="I94" s="267"/>
      <c r="J94" s="267"/>
      <c r="K94" s="267"/>
      <c r="L94" s="267"/>
      <c r="M94" s="267"/>
      <c r="N94" s="267"/>
      <c r="O94" s="267"/>
      <c r="P94" s="267"/>
      <c r="Q94" s="267"/>
      <c r="R94" s="267"/>
      <c r="S94" s="267"/>
      <c r="T94" s="267"/>
      <c r="U94" s="267"/>
      <c r="V94" s="267"/>
      <c r="W94" s="267"/>
      <c r="X94" s="267"/>
      <c r="Y94" s="267"/>
      <c r="Z94" s="267"/>
      <c r="AA94" s="267"/>
      <c r="AB94" s="267"/>
      <c r="AC94" s="267"/>
      <c r="AD94" s="267"/>
      <c r="AE94" s="267"/>
      <c r="AF94" s="267"/>
      <c r="AG94" s="267"/>
      <c r="AH94" s="267"/>
      <c r="AI94" s="267"/>
      <c r="AJ94" s="267"/>
      <c r="AK94" s="267"/>
      <c r="AL94" s="267"/>
      <c r="AM94" s="267"/>
      <c r="AN94" s="267"/>
      <c r="AO94" s="267"/>
      <c r="AP94" s="267"/>
      <c r="AQ94" s="267"/>
      <c r="AR94" s="267"/>
      <c r="AS94" s="267"/>
      <c r="AT94" s="267"/>
      <c r="AU94" s="267"/>
      <c r="AV94" s="267"/>
      <c r="AW94" s="267"/>
      <c r="AX94" s="267"/>
      <c r="AY94" s="267"/>
      <c r="AZ94" s="267"/>
      <c r="BA94" s="267"/>
      <c r="BB94" s="267"/>
      <c r="BC94" s="267"/>
      <c r="BD94" s="267"/>
      <c r="BE94" s="267"/>
      <c r="BF94" s="267"/>
      <c r="BG94" s="267"/>
      <c r="BH94" s="267"/>
      <c r="BI94" s="267"/>
      <c r="BJ94" s="267"/>
      <c r="BK94" s="267"/>
      <c r="BL94" s="267"/>
      <c r="BM94" s="267"/>
      <c r="BN94" s="267"/>
      <c r="BO94" s="267"/>
      <c r="BP94" s="267"/>
      <c r="BQ94" s="267"/>
      <c r="BR94" s="267"/>
      <c r="BS94" s="267"/>
      <c r="BT94" s="267"/>
      <c r="BU94" s="267"/>
      <c r="BV94" s="267"/>
      <c r="BW94" s="267"/>
      <c r="BX94" s="267"/>
      <c r="BY94" s="267"/>
      <c r="BZ94" s="267"/>
      <c r="CA94" s="267"/>
      <c r="CB94" s="267"/>
      <c r="CC94" s="267"/>
      <c r="CD94" s="267"/>
      <c r="CE94" s="267"/>
      <c r="CF94" s="267"/>
      <c r="CG94" s="267"/>
      <c r="CH94" s="267"/>
      <c r="CI94" s="267"/>
      <c r="CJ94" s="267"/>
      <c r="CK94" s="267"/>
      <c r="CL94" s="267"/>
      <c r="CM94" s="267"/>
      <c r="CN94" s="267"/>
      <c r="CO94" s="267"/>
      <c r="CP94" s="267"/>
      <c r="CQ94" s="267"/>
      <c r="CR94" s="267"/>
      <c r="CS94" s="267"/>
      <c r="CT94" s="267"/>
      <c r="CU94" s="267"/>
      <c r="CV94" s="267"/>
      <c r="CW94" s="267"/>
      <c r="CX94" s="267"/>
      <c r="CY94" s="267"/>
      <c r="CZ94" s="267"/>
      <c r="DA94" s="267"/>
      <c r="DB94" s="267"/>
      <c r="DC94" s="267"/>
      <c r="DD94" s="267"/>
      <c r="DE94" s="267"/>
      <c r="DF94" s="267"/>
      <c r="DG94" s="267"/>
      <c r="DH94" s="267"/>
      <c r="DI94" s="267"/>
      <c r="DJ94" s="267"/>
      <c r="DK94" s="267"/>
      <c r="DL94" s="267"/>
      <c r="DM94" s="267"/>
      <c r="DN94" s="267"/>
      <c r="DO94" s="267"/>
      <c r="DP94" s="267"/>
      <c r="DQ94" s="267"/>
      <c r="DR94" s="267"/>
      <c r="DS94" s="267"/>
      <c r="DT94" s="267"/>
      <c r="DU94" s="267"/>
      <c r="DV94" s="267"/>
      <c r="DW94" s="267"/>
      <c r="DX94" s="267"/>
      <c r="DY94" s="267"/>
      <c r="DZ94" s="267"/>
      <c r="EA94" s="267"/>
      <c r="EB94" s="267"/>
      <c r="EC94" s="267"/>
      <c r="ED94" s="267"/>
      <c r="EE94" s="267"/>
      <c r="EF94" s="267"/>
      <c r="EG94" s="267"/>
      <c r="EH94" s="267"/>
      <c r="EI94" s="267"/>
      <c r="EJ94" s="267"/>
      <c r="EK94" s="267"/>
      <c r="EL94" s="267"/>
      <c r="EM94" s="267"/>
      <c r="EN94" s="267"/>
      <c r="EO94" s="267"/>
      <c r="EP94" s="267"/>
      <c r="EQ94" s="267"/>
      <c r="ER94" s="267"/>
      <c r="ES94" s="267"/>
      <c r="ET94" s="267"/>
      <c r="EU94" s="267"/>
      <c r="EV94" s="267"/>
      <c r="EW94" s="267"/>
      <c r="EX94" s="267"/>
      <c r="EY94" s="267"/>
      <c r="EZ94" s="267"/>
      <c r="FA94" s="267"/>
      <c r="FB94" s="267"/>
      <c r="FC94" s="267"/>
      <c r="FD94" s="267"/>
      <c r="FE94" s="267"/>
      <c r="FF94" s="267"/>
      <c r="FG94" s="267"/>
      <c r="FH94" s="267"/>
      <c r="FI94" s="267"/>
      <c r="FJ94" s="267"/>
      <c r="FK94" s="267"/>
      <c r="FL94" s="267"/>
      <c r="FM94" s="267"/>
      <c r="FN94" s="267"/>
      <c r="FO94" s="267"/>
      <c r="FP94" s="267"/>
      <c r="FQ94" s="267"/>
      <c r="FR94" s="267"/>
      <c r="FS94" s="267"/>
      <c r="FT94" s="267"/>
      <c r="FU94" s="267"/>
      <c r="FV94" s="267"/>
      <c r="FW94" s="267"/>
      <c r="FX94" s="267"/>
      <c r="FY94" s="267"/>
      <c r="FZ94" s="267"/>
      <c r="GA94" s="267"/>
      <c r="GB94" s="267"/>
      <c r="GC94" s="267"/>
      <c r="GD94" s="267"/>
      <c r="GE94" s="267"/>
      <c r="GF94" s="267"/>
      <c r="GG94" s="267"/>
      <c r="GH94" s="267"/>
      <c r="GI94" s="267"/>
      <c r="GJ94" s="267"/>
      <c r="GK94" s="267"/>
      <c r="GL94" s="267"/>
      <c r="GM94" s="267"/>
      <c r="GN94" s="267"/>
      <c r="GO94" s="267"/>
      <c r="GP94" s="267"/>
      <c r="GQ94" s="267"/>
      <c r="GR94" s="267"/>
      <c r="GS94" s="267"/>
      <c r="GT94" s="267"/>
      <c r="GU94" s="267"/>
      <c r="GV94" s="267"/>
      <c r="GW94" s="267"/>
      <c r="GX94" s="267"/>
      <c r="GY94" s="267"/>
      <c r="GZ94" s="267"/>
      <c r="HA94" s="267"/>
      <c r="HB94" s="267"/>
      <c r="HC94" s="267"/>
      <c r="HD94" s="267"/>
      <c r="HE94" s="267"/>
      <c r="HF94" s="267"/>
      <c r="HG94" s="267"/>
      <c r="HH94" s="267"/>
      <c r="HI94" s="267"/>
      <c r="HJ94" s="267"/>
      <c r="HK94" s="267"/>
      <c r="HL94" s="267"/>
      <c r="HM94" s="267"/>
      <c r="HN94" s="267"/>
      <c r="HO94" s="267"/>
      <c r="HP94" s="267"/>
      <c r="HQ94" s="267"/>
      <c r="HR94" s="267"/>
      <c r="HS94" s="267"/>
      <c r="HT94" s="267"/>
      <c r="HU94" s="267"/>
      <c r="HV94" s="267"/>
      <c r="HW94" s="267"/>
      <c r="HX94" s="267"/>
      <c r="HY94" s="267"/>
      <c r="HZ94" s="267"/>
      <c r="IA94" s="267"/>
      <c r="IB94" s="267"/>
      <c r="IC94" s="267"/>
      <c r="ID94" s="267"/>
      <c r="IE94" s="267"/>
      <c r="IF94" s="267"/>
      <c r="IG94" s="267"/>
      <c r="IH94" s="267"/>
      <c r="II94" s="267"/>
      <c r="IJ94" s="267"/>
      <c r="IK94" s="267"/>
      <c r="IL94" s="267"/>
      <c r="IM94" s="267"/>
      <c r="IN94" s="267"/>
      <c r="IO94" s="267"/>
      <c r="IP94" s="267"/>
      <c r="IQ94" s="267"/>
      <c r="IR94" s="267"/>
      <c r="IS94" s="267"/>
      <c r="IT94" s="267"/>
      <c r="IU94" s="267"/>
      <c r="IV94" s="267"/>
      <c r="IW94" s="267"/>
      <c r="IX94" s="267"/>
      <c r="IY94" s="267"/>
      <c r="IZ94" s="267"/>
      <c r="JA94" s="267"/>
      <c r="JB94" s="267"/>
      <c r="JC94" s="267"/>
      <c r="JD94" s="267"/>
      <c r="JE94" s="267"/>
      <c r="JF94" s="267"/>
      <c r="JG94" s="267"/>
      <c r="JH94" s="267"/>
      <c r="JI94" s="267"/>
      <c r="JJ94" s="267"/>
      <c r="JK94" s="267"/>
      <c r="JL94" s="267"/>
      <c r="JM94" s="267"/>
      <c r="JN94" s="267"/>
      <c r="JO94" s="267"/>
      <c r="JP94" s="267"/>
      <c r="JQ94" s="267"/>
      <c r="JR94" s="267"/>
      <c r="JS94" s="267"/>
      <c r="JT94" s="267"/>
      <c r="JU94" s="267"/>
      <c r="JV94" s="267"/>
      <c r="JW94" s="267"/>
      <c r="JX94" s="267"/>
      <c r="JY94" s="267"/>
      <c r="JZ94" s="267"/>
      <c r="KA94" s="267"/>
      <c r="KB94" s="267"/>
      <c r="KC94" s="267"/>
      <c r="KD94" s="267"/>
      <c r="KE94" s="267"/>
      <c r="KF94" s="267"/>
      <c r="KG94" s="267"/>
      <c r="KH94" s="267"/>
      <c r="KI94" s="267"/>
      <c r="KJ94" s="267"/>
      <c r="KK94" s="267"/>
      <c r="KL94" s="267"/>
      <c r="KM94" s="267"/>
      <c r="KN94" s="267"/>
      <c r="KO94" s="267"/>
      <c r="KP94" s="267"/>
      <c r="KQ94" s="267"/>
      <c r="KR94" s="267"/>
      <c r="KS94" s="267"/>
      <c r="KT94" s="267"/>
      <c r="KU94" s="267"/>
      <c r="KV94" s="267"/>
      <c r="KW94" s="267"/>
      <c r="KX94" s="267"/>
      <c r="KY94" s="267"/>
      <c r="KZ94" s="267"/>
      <c r="LA94" s="267"/>
      <c r="LB94" s="267"/>
      <c r="LC94" s="267"/>
      <c r="LD94" s="267"/>
      <c r="LE94" s="267"/>
      <c r="LF94" s="267"/>
      <c r="LG94" s="267"/>
      <c r="LH94" s="267"/>
      <c r="LI94" s="267"/>
      <c r="LJ94" s="267"/>
      <c r="LK94" s="267"/>
      <c r="LL94" s="267"/>
      <c r="LM94" s="267"/>
      <c r="LN94" s="267"/>
      <c r="LO94" s="267"/>
      <c r="LP94" s="267"/>
      <c r="LQ94" s="267"/>
      <c r="LR94" s="267"/>
      <c r="LS94" s="267"/>
      <c r="LT94" s="267"/>
      <c r="LU94" s="267"/>
      <c r="LV94" s="267"/>
      <c r="LW94" s="267"/>
      <c r="LX94" s="267"/>
      <c r="LY94" s="267"/>
      <c r="LZ94" s="267"/>
      <c r="MA94" s="267"/>
      <c r="MB94" s="267"/>
      <c r="MC94" s="267"/>
      <c r="MD94" s="267"/>
      <c r="ME94" s="267"/>
      <c r="MF94" s="267"/>
      <c r="MG94" s="267"/>
      <c r="MH94" s="267"/>
      <c r="MI94" s="267"/>
      <c r="MJ94" s="267"/>
      <c r="MK94" s="267"/>
      <c r="ML94" s="267"/>
      <c r="MM94" s="267"/>
      <c r="MN94" s="267"/>
      <c r="MO94" s="267"/>
      <c r="MP94" s="267"/>
      <c r="MQ94" s="267"/>
      <c r="MR94" s="267"/>
      <c r="MS94" s="267"/>
      <c r="MT94" s="267"/>
      <c r="MU94" s="267"/>
      <c r="MV94" s="267"/>
      <c r="MW94" s="267"/>
      <c r="MX94" s="267"/>
      <c r="MY94" s="267"/>
      <c r="MZ94" s="267"/>
      <c r="NA94" s="267"/>
      <c r="NB94" s="267"/>
      <c r="NC94" s="267"/>
      <c r="ND94" s="267"/>
      <c r="NE94" s="267"/>
      <c r="NF94" s="267"/>
      <c r="NG94" s="267"/>
      <c r="NH94" s="267"/>
      <c r="NI94" s="267"/>
      <c r="NJ94" s="267"/>
      <c r="NK94" s="267"/>
      <c r="NL94" s="267"/>
      <c r="NM94" s="267"/>
      <c r="NN94" s="267"/>
      <c r="NO94" s="267"/>
      <c r="NP94" s="267"/>
      <c r="NQ94" s="267"/>
      <c r="NR94" s="267"/>
      <c r="NS94" s="267"/>
      <c r="NT94" s="267"/>
      <c r="NU94" s="267"/>
      <c r="NV94" s="267"/>
      <c r="NW94" s="267"/>
      <c r="NX94" s="267"/>
      <c r="NY94" s="267"/>
      <c r="NZ94" s="267"/>
      <c r="OA94" s="267"/>
      <c r="OB94" s="267"/>
      <c r="OC94" s="267"/>
      <c r="OD94" s="267"/>
      <c r="OE94" s="267"/>
      <c r="OF94" s="267"/>
      <c r="OG94" s="267"/>
      <c r="OH94" s="267"/>
      <c r="OI94" s="267"/>
      <c r="OJ94" s="267"/>
      <c r="OK94" s="267"/>
      <c r="OL94" s="267"/>
      <c r="OM94" s="267"/>
      <c r="ON94" s="267"/>
      <c r="OO94" s="267"/>
      <c r="OP94" s="267"/>
      <c r="OQ94" s="267"/>
      <c r="OR94" s="267"/>
      <c r="OS94" s="267"/>
      <c r="OT94" s="267"/>
      <c r="OU94" s="267"/>
      <c r="OV94" s="267"/>
      <c r="OW94" s="267"/>
      <c r="OX94" s="267"/>
      <c r="OY94" s="267"/>
      <c r="OZ94" s="267"/>
      <c r="PA94" s="267"/>
      <c r="PB94" s="267"/>
      <c r="PC94" s="267"/>
      <c r="PD94" s="267"/>
      <c r="PE94" s="267"/>
      <c r="PF94" s="267"/>
      <c r="PG94" s="267"/>
      <c r="PH94" s="267"/>
      <c r="PI94" s="267"/>
      <c r="PJ94" s="267"/>
      <c r="PK94" s="267"/>
      <c r="PL94" s="267"/>
      <c r="PM94" s="267"/>
      <c r="PN94" s="267"/>
      <c r="PO94" s="267"/>
      <c r="PP94" s="267"/>
      <c r="PQ94" s="267"/>
      <c r="PR94" s="267"/>
      <c r="PS94" s="267"/>
      <c r="PT94" s="267"/>
      <c r="PU94" s="267"/>
      <c r="PV94" s="267"/>
      <c r="PW94" s="267"/>
      <c r="PX94" s="267"/>
      <c r="PY94" s="267"/>
      <c r="PZ94" s="267"/>
      <c r="QA94" s="267"/>
      <c r="QB94" s="267"/>
      <c r="QC94" s="267"/>
      <c r="QD94" s="267"/>
      <c r="QE94" s="267"/>
      <c r="QF94" s="267"/>
      <c r="QG94" s="267"/>
      <c r="QH94" s="267"/>
      <c r="QI94" s="267"/>
      <c r="QJ94" s="267"/>
      <c r="QK94" s="267"/>
      <c r="QL94" s="267"/>
      <c r="QM94" s="267"/>
      <c r="QN94" s="267"/>
      <c r="QO94" s="267"/>
      <c r="QP94" s="267"/>
      <c r="QQ94" s="267"/>
      <c r="QR94" s="267"/>
      <c r="QS94" s="267"/>
      <c r="QT94" s="267"/>
      <c r="QU94" s="267"/>
      <c r="QV94" s="267"/>
      <c r="QW94" s="267"/>
      <c r="QX94" s="267"/>
      <c r="QY94" s="267"/>
      <c r="QZ94" s="267"/>
      <c r="RA94" s="267"/>
      <c r="RB94" s="267"/>
      <c r="RC94" s="267"/>
      <c r="RD94" s="267"/>
      <c r="RE94" s="267"/>
      <c r="RF94" s="267"/>
      <c r="RG94" s="267"/>
      <c r="RH94" s="267"/>
      <c r="RI94" s="267"/>
      <c r="RJ94" s="267"/>
      <c r="RK94" s="267"/>
      <c r="RL94" s="267"/>
      <c r="RM94" s="267"/>
      <c r="RN94" s="267"/>
      <c r="RO94" s="267"/>
      <c r="RP94" s="267"/>
      <c r="RQ94" s="267"/>
      <c r="RR94" s="267"/>
      <c r="RS94" s="267"/>
      <c r="RT94" s="267"/>
      <c r="RU94" s="267"/>
      <c r="RV94" s="267"/>
      <c r="RW94" s="267"/>
      <c r="RX94" s="267"/>
      <c r="RY94" s="267"/>
      <c r="RZ94" s="267"/>
      <c r="SA94" s="267"/>
      <c r="SB94" s="267"/>
      <c r="SC94" s="267"/>
      <c r="SD94" s="267"/>
      <c r="SE94" s="267"/>
      <c r="SF94" s="267"/>
      <c r="SG94" s="267"/>
      <c r="SH94" s="267"/>
      <c r="SI94" s="267"/>
      <c r="SJ94" s="267"/>
      <c r="SK94" s="267"/>
      <c r="SL94" s="267"/>
      <c r="SM94" s="267"/>
      <c r="SN94" s="267"/>
      <c r="SO94" s="267"/>
      <c r="SP94" s="267"/>
      <c r="SQ94" s="267"/>
      <c r="SR94" s="267"/>
      <c r="SS94" s="267"/>
      <c r="ST94" s="267"/>
      <c r="SU94" s="267"/>
      <c r="SV94" s="267"/>
      <c r="SW94" s="267"/>
      <c r="SX94" s="267"/>
      <c r="SY94" s="267"/>
      <c r="SZ94" s="267"/>
      <c r="TA94" s="267"/>
      <c r="TB94" s="267"/>
      <c r="TC94" s="267"/>
      <c r="TD94" s="267"/>
      <c r="TE94" s="267"/>
      <c r="TF94" s="267"/>
      <c r="TG94" s="267"/>
      <c r="TH94" s="267"/>
      <c r="TI94" s="267"/>
      <c r="TJ94" s="267"/>
      <c r="TK94" s="267"/>
      <c r="TL94" s="267"/>
      <c r="TM94" s="267"/>
      <c r="TN94" s="267"/>
      <c r="TO94" s="267"/>
      <c r="TP94" s="267"/>
      <c r="TQ94" s="267"/>
      <c r="TR94" s="267"/>
      <c r="TS94" s="267"/>
      <c r="TT94" s="267"/>
      <c r="TU94" s="267"/>
      <c r="TV94" s="267"/>
      <c r="TW94" s="267"/>
      <c r="TX94" s="267"/>
      <c r="TY94" s="267"/>
      <c r="TZ94" s="267"/>
      <c r="UA94" s="267"/>
      <c r="UB94" s="267"/>
      <c r="UC94" s="267"/>
      <c r="UD94" s="267"/>
      <c r="UE94" s="267"/>
      <c r="UF94" s="267"/>
      <c r="UG94" s="267"/>
      <c r="UH94" s="267"/>
      <c r="UI94" s="267"/>
      <c r="UJ94" s="267"/>
      <c r="UK94" s="267"/>
      <c r="UL94" s="267"/>
      <c r="UM94" s="267"/>
      <c r="UN94" s="267"/>
      <c r="UO94" s="267"/>
      <c r="UP94" s="267"/>
      <c r="UQ94" s="267"/>
      <c r="UR94" s="267"/>
      <c r="US94" s="267"/>
      <c r="UT94" s="267"/>
      <c r="UU94" s="267"/>
      <c r="UV94" s="267"/>
      <c r="UW94" s="267"/>
      <c r="UX94" s="267"/>
      <c r="UY94" s="267"/>
      <c r="UZ94" s="267"/>
      <c r="VA94" s="267"/>
      <c r="VB94" s="267"/>
      <c r="VC94" s="267"/>
      <c r="VD94" s="267"/>
      <c r="VE94" s="267"/>
      <c r="VF94" s="267"/>
      <c r="VG94" s="267"/>
      <c r="VH94" s="267"/>
      <c r="VI94" s="267"/>
      <c r="VJ94" s="267"/>
      <c r="VK94" s="267"/>
      <c r="VL94" s="267"/>
      <c r="VM94" s="267"/>
      <c r="VN94" s="267"/>
      <c r="VO94" s="267"/>
      <c r="VP94" s="267"/>
      <c r="VQ94" s="267"/>
      <c r="VR94" s="267"/>
      <c r="VS94" s="267"/>
      <c r="VT94" s="267"/>
      <c r="VU94" s="267"/>
      <c r="VV94" s="267"/>
      <c r="VW94" s="267"/>
      <c r="VX94" s="267"/>
      <c r="VY94" s="267"/>
      <c r="VZ94" s="267"/>
      <c r="WA94" s="267"/>
      <c r="WB94" s="267"/>
      <c r="WC94" s="267"/>
      <c r="WD94" s="267"/>
      <c r="WE94" s="267"/>
      <c r="WF94" s="267"/>
      <c r="WG94" s="267"/>
      <c r="WH94" s="267"/>
      <c r="WI94" s="267"/>
      <c r="WJ94" s="267"/>
      <c r="WK94" s="267"/>
      <c r="WL94" s="267"/>
      <c r="WM94" s="267"/>
      <c r="WN94" s="267"/>
      <c r="WO94" s="267"/>
      <c r="WP94" s="267"/>
      <c r="WQ94" s="267"/>
      <c r="WR94" s="267"/>
      <c r="WS94" s="267"/>
      <c r="WT94" s="267"/>
      <c r="WU94" s="267"/>
      <c r="WV94" s="267"/>
      <c r="WW94" s="267"/>
      <c r="WX94" s="267"/>
      <c r="WY94" s="267"/>
      <c r="WZ94" s="267"/>
      <c r="XA94" s="267"/>
      <c r="XB94" s="267"/>
      <c r="XC94" s="267"/>
      <c r="XD94" s="267"/>
      <c r="XE94" s="267"/>
      <c r="XF94" s="267"/>
      <c r="XG94" s="267"/>
      <c r="XH94" s="267"/>
      <c r="XI94" s="267"/>
      <c r="XJ94" s="267"/>
      <c r="XK94" s="267"/>
      <c r="XL94" s="267"/>
      <c r="XM94" s="267"/>
      <c r="XN94" s="267"/>
      <c r="XO94" s="267"/>
      <c r="XP94" s="267"/>
      <c r="XQ94" s="267"/>
      <c r="XR94" s="267"/>
      <c r="XS94" s="267"/>
      <c r="XT94" s="267"/>
      <c r="XU94" s="267"/>
      <c r="XV94" s="267"/>
      <c r="XW94" s="267"/>
      <c r="XX94" s="267"/>
      <c r="XY94" s="267"/>
      <c r="XZ94" s="267"/>
      <c r="YA94" s="267"/>
      <c r="YB94" s="267"/>
      <c r="YC94" s="267"/>
      <c r="YD94" s="267"/>
      <c r="YE94" s="267"/>
      <c r="YF94" s="267"/>
      <c r="YG94" s="267"/>
      <c r="YH94" s="267"/>
      <c r="YI94" s="267"/>
      <c r="YJ94" s="267"/>
      <c r="YK94" s="267"/>
      <c r="YL94" s="267"/>
      <c r="YM94" s="267"/>
      <c r="YN94" s="267"/>
      <c r="YO94" s="267"/>
      <c r="YP94" s="267"/>
      <c r="YQ94" s="267"/>
      <c r="YR94" s="267"/>
      <c r="YS94" s="267"/>
      <c r="YT94" s="267"/>
      <c r="YU94" s="267"/>
      <c r="YV94" s="267"/>
      <c r="YW94" s="267"/>
      <c r="YX94" s="267"/>
      <c r="YY94" s="267"/>
      <c r="YZ94" s="267"/>
      <c r="ZA94" s="267"/>
      <c r="ZB94" s="267"/>
      <c r="ZC94" s="267"/>
      <c r="ZD94" s="267"/>
      <c r="ZE94" s="267"/>
      <c r="ZF94" s="267"/>
      <c r="ZG94" s="267"/>
      <c r="ZH94" s="267"/>
      <c r="ZI94" s="267"/>
      <c r="ZJ94" s="267"/>
      <c r="ZK94" s="267"/>
      <c r="ZL94" s="267"/>
      <c r="ZM94" s="267"/>
      <c r="ZN94" s="267"/>
      <c r="ZO94" s="267"/>
      <c r="ZP94" s="267"/>
      <c r="ZQ94" s="267"/>
      <c r="ZR94" s="267"/>
      <c r="ZS94" s="267"/>
      <c r="ZT94" s="267"/>
      <c r="ZU94" s="267"/>
      <c r="ZV94" s="267"/>
      <c r="ZW94" s="267"/>
      <c r="ZX94" s="267"/>
      <c r="ZY94" s="267"/>
      <c r="ZZ94" s="267"/>
      <c r="AAA94" s="267"/>
      <c r="AAB94" s="267"/>
      <c r="AAC94" s="267"/>
      <c r="AAD94" s="267"/>
      <c r="AAE94" s="267"/>
      <c r="AAF94" s="267"/>
      <c r="AAG94" s="267"/>
      <c r="AAH94" s="267"/>
      <c r="AAI94" s="267"/>
      <c r="AAJ94" s="267"/>
      <c r="AAK94" s="267"/>
      <c r="AAL94" s="267"/>
      <c r="AAM94" s="267"/>
      <c r="AAN94" s="267"/>
      <c r="AAO94" s="267"/>
      <c r="AAP94" s="267"/>
      <c r="AAQ94" s="267"/>
      <c r="AAR94" s="267"/>
      <c r="AAS94" s="267"/>
      <c r="AAT94" s="267"/>
      <c r="AAU94" s="267"/>
      <c r="AAV94" s="267"/>
      <c r="AAW94" s="267"/>
      <c r="AAX94" s="267"/>
      <c r="AAY94" s="267"/>
      <c r="AAZ94" s="267"/>
      <c r="ABA94" s="267"/>
      <c r="ABB94" s="267"/>
      <c r="ABC94" s="267"/>
      <c r="ABD94" s="267"/>
      <c r="ABE94" s="267"/>
      <c r="ABF94" s="267"/>
      <c r="ABG94" s="267"/>
      <c r="ABH94" s="267"/>
      <c r="ABI94" s="267"/>
      <c r="ABJ94" s="267"/>
      <c r="ABK94" s="267"/>
      <c r="ABL94" s="267"/>
      <c r="ABM94" s="267"/>
      <c r="ABN94" s="267"/>
      <c r="ABO94" s="267"/>
      <c r="ABP94" s="267"/>
      <c r="ABQ94" s="267"/>
      <c r="ABR94" s="267"/>
      <c r="ABS94" s="267"/>
      <c r="ABT94" s="267"/>
      <c r="ABU94" s="267"/>
      <c r="ABV94" s="267"/>
      <c r="ABW94" s="267"/>
      <c r="ABX94" s="267"/>
      <c r="ABY94" s="267"/>
      <c r="ABZ94" s="267"/>
      <c r="ACA94" s="267"/>
      <c r="ACB94" s="267"/>
      <c r="ACC94" s="267"/>
      <c r="ACD94" s="267"/>
      <c r="ACE94" s="267"/>
      <c r="ACF94" s="267"/>
      <c r="ACG94" s="267"/>
      <c r="ACH94" s="267"/>
      <c r="ACI94" s="267"/>
      <c r="ACJ94" s="267"/>
      <c r="ACK94" s="267"/>
      <c r="ACL94" s="267"/>
      <c r="ACM94" s="267"/>
      <c r="ACN94" s="267"/>
      <c r="ACO94" s="267"/>
      <c r="ACP94" s="267"/>
      <c r="ACQ94" s="267"/>
      <c r="ACR94" s="267"/>
      <c r="ACS94" s="267"/>
      <c r="ACT94" s="267"/>
      <c r="ACU94" s="267"/>
      <c r="ACV94" s="267"/>
      <c r="ACW94" s="267"/>
      <c r="ACX94" s="267"/>
      <c r="ACY94" s="267"/>
      <c r="ACZ94" s="267"/>
      <c r="ADA94" s="267"/>
      <c r="ADB94" s="267"/>
      <c r="ADC94" s="267"/>
      <c r="ADD94" s="267"/>
      <c r="ADE94" s="267"/>
      <c r="ADF94" s="267"/>
      <c r="ADG94" s="267"/>
      <c r="ADH94" s="267"/>
      <c r="ADI94" s="267"/>
      <c r="ADJ94" s="267"/>
      <c r="ADK94" s="267"/>
      <c r="ADL94" s="267"/>
      <c r="ADM94" s="267"/>
      <c r="ADN94" s="267"/>
      <c r="ADO94" s="267"/>
      <c r="ADP94" s="267"/>
      <c r="ADQ94" s="267"/>
      <c r="ADR94" s="267"/>
      <c r="ADS94" s="267"/>
      <c r="ADT94" s="267"/>
      <c r="ADU94" s="267"/>
      <c r="ADV94" s="267"/>
      <c r="ADW94" s="267"/>
      <c r="ADX94" s="267"/>
      <c r="ADY94" s="267"/>
      <c r="ADZ94" s="267"/>
      <c r="AEA94" s="267"/>
      <c r="AEB94" s="267"/>
      <c r="AEC94" s="267"/>
      <c r="AED94" s="267"/>
      <c r="AEE94" s="267"/>
      <c r="AEF94" s="267"/>
      <c r="AEG94" s="267"/>
      <c r="AEH94" s="267"/>
      <c r="AEI94" s="267"/>
      <c r="AEJ94" s="267"/>
      <c r="AEK94" s="267"/>
      <c r="AEL94" s="267"/>
      <c r="AEM94" s="267"/>
      <c r="AEN94" s="267"/>
      <c r="AEO94" s="267"/>
      <c r="AEP94" s="267"/>
      <c r="AEQ94" s="267"/>
      <c r="AER94" s="267"/>
      <c r="AES94" s="267"/>
      <c r="AET94" s="267"/>
      <c r="AEU94" s="267"/>
      <c r="AEV94" s="267"/>
      <c r="AEW94" s="267"/>
      <c r="AEX94" s="267"/>
      <c r="AEY94" s="267"/>
      <c r="AEZ94" s="267"/>
      <c r="AFA94" s="267"/>
      <c r="AFB94" s="267"/>
      <c r="AFC94" s="267"/>
      <c r="AFD94" s="267"/>
      <c r="AFE94" s="267"/>
      <c r="AFF94" s="267"/>
      <c r="AFG94" s="267"/>
      <c r="AFH94" s="267"/>
      <c r="AFI94" s="267"/>
      <c r="AFJ94" s="267"/>
      <c r="AFK94" s="267"/>
      <c r="AFL94" s="267"/>
      <c r="AFM94" s="267"/>
      <c r="AFN94" s="267"/>
      <c r="AFO94" s="267"/>
      <c r="AFP94" s="267"/>
      <c r="AFQ94" s="267"/>
      <c r="AFR94" s="267"/>
      <c r="AFS94" s="267"/>
      <c r="AFT94" s="267"/>
      <c r="AFU94" s="267"/>
      <c r="AFV94" s="267"/>
      <c r="AFW94" s="267"/>
      <c r="AFX94" s="267"/>
      <c r="AFY94" s="267"/>
      <c r="AFZ94" s="267"/>
      <c r="AGA94" s="267"/>
      <c r="AGB94" s="267"/>
      <c r="AGC94" s="267"/>
      <c r="AGD94" s="267"/>
      <c r="AGE94" s="267"/>
      <c r="AGF94" s="267"/>
      <c r="AGG94" s="267"/>
      <c r="AGH94" s="267"/>
      <c r="AGI94" s="267"/>
      <c r="AGJ94" s="267"/>
      <c r="AGK94" s="267"/>
      <c r="AGL94" s="267"/>
      <c r="AGM94" s="267"/>
      <c r="AGN94" s="267"/>
      <c r="AGO94" s="267"/>
      <c r="AGP94" s="267"/>
      <c r="AGQ94" s="267"/>
      <c r="AGR94" s="267"/>
      <c r="AGS94" s="267"/>
      <c r="AGT94" s="267"/>
      <c r="AGU94" s="267"/>
      <c r="AGV94" s="267"/>
      <c r="AGW94" s="267"/>
      <c r="AGX94" s="267"/>
      <c r="AGY94" s="267"/>
      <c r="AGZ94" s="267"/>
      <c r="AHA94" s="267"/>
      <c r="AHB94" s="267"/>
      <c r="AHC94" s="267"/>
      <c r="AHD94" s="267"/>
      <c r="AHE94" s="267"/>
      <c r="AHF94" s="267"/>
      <c r="AHG94" s="267"/>
      <c r="AHH94" s="267"/>
      <c r="AHI94" s="267"/>
      <c r="AHJ94" s="267"/>
      <c r="AHK94" s="267"/>
      <c r="AHL94" s="267"/>
      <c r="AHM94" s="267"/>
      <c r="AHN94" s="267"/>
      <c r="AHO94" s="267"/>
      <c r="AHP94" s="267"/>
      <c r="AHQ94" s="267"/>
      <c r="AHR94" s="267"/>
      <c r="AHS94" s="267"/>
      <c r="AHT94" s="267"/>
      <c r="AHU94" s="267"/>
      <c r="AHV94" s="267"/>
      <c r="AHW94" s="267"/>
      <c r="AHX94" s="267"/>
      <c r="AHY94" s="267"/>
      <c r="AHZ94" s="267"/>
      <c r="AIA94" s="267"/>
      <c r="AIB94" s="267"/>
      <c r="AIC94" s="267"/>
      <c r="AID94" s="267"/>
      <c r="AIE94" s="267"/>
      <c r="AIF94" s="267"/>
      <c r="AIG94" s="267"/>
      <c r="AIH94" s="267"/>
      <c r="AII94" s="267"/>
      <c r="AIJ94" s="267"/>
      <c r="AIK94" s="267"/>
      <c r="AIL94" s="267"/>
      <c r="AIM94" s="267"/>
      <c r="AIN94" s="267"/>
      <c r="AIO94" s="267"/>
      <c r="AIP94" s="267"/>
      <c r="AIQ94" s="267"/>
      <c r="AIR94" s="267"/>
      <c r="AIS94" s="267"/>
      <c r="AIT94" s="267"/>
      <c r="AIU94" s="267"/>
      <c r="AIV94" s="267"/>
      <c r="AIW94" s="267"/>
      <c r="AIX94" s="267"/>
      <c r="AIY94" s="267"/>
      <c r="AIZ94" s="267"/>
      <c r="AJA94" s="267"/>
      <c r="AJB94" s="267"/>
      <c r="AJC94" s="267"/>
      <c r="AJD94" s="267"/>
      <c r="AJE94" s="267"/>
      <c r="AJF94" s="267"/>
      <c r="AJG94" s="267"/>
      <c r="AJH94" s="267"/>
      <c r="AJI94" s="267"/>
      <c r="AJJ94" s="267"/>
      <c r="AJK94" s="267"/>
      <c r="AJL94" s="267"/>
      <c r="AJM94" s="267"/>
      <c r="AJN94" s="267"/>
      <c r="AJO94" s="267"/>
      <c r="AJP94" s="267"/>
      <c r="AJQ94" s="267"/>
      <c r="AJR94" s="267"/>
      <c r="AJS94" s="267"/>
      <c r="AJT94" s="267"/>
      <c r="AJU94" s="267"/>
      <c r="AJV94" s="267"/>
      <c r="AJW94" s="267"/>
      <c r="AJX94" s="267"/>
      <c r="AJY94" s="267"/>
      <c r="AJZ94" s="267"/>
      <c r="AKA94" s="267"/>
      <c r="AKB94" s="267"/>
      <c r="AKC94" s="267"/>
      <c r="AKD94" s="267"/>
      <c r="AKE94" s="267"/>
      <c r="AKF94" s="267"/>
      <c r="AKG94" s="267"/>
      <c r="AKH94" s="267"/>
      <c r="AKI94" s="267"/>
      <c r="AKJ94" s="267"/>
      <c r="AKK94" s="267"/>
      <c r="AKL94" s="267"/>
      <c r="AKM94" s="267"/>
      <c r="AKN94" s="267"/>
      <c r="AKO94" s="267"/>
      <c r="AKP94" s="267"/>
      <c r="AKQ94" s="267"/>
      <c r="AKR94" s="267"/>
      <c r="AKS94" s="267"/>
      <c r="AKT94" s="267"/>
      <c r="AKU94" s="267"/>
      <c r="AKV94" s="267"/>
      <c r="AKW94" s="267"/>
      <c r="AKX94" s="267"/>
      <c r="AKY94" s="267"/>
      <c r="AKZ94" s="267"/>
      <c r="ALA94" s="267"/>
      <c r="ALB94" s="267"/>
      <c r="ALC94" s="267"/>
      <c r="ALD94" s="267"/>
      <c r="ALE94" s="267"/>
      <c r="ALF94" s="267"/>
      <c r="ALG94" s="267"/>
      <c r="ALH94" s="267"/>
      <c r="ALI94" s="267"/>
      <c r="ALJ94" s="267"/>
      <c r="ALK94" s="267"/>
      <c r="ALL94" s="267"/>
      <c r="ALM94" s="267"/>
      <c r="ALN94" s="267"/>
      <c r="ALO94" s="267"/>
      <c r="ALP94" s="267"/>
      <c r="ALQ94" s="267"/>
      <c r="ALR94" s="267"/>
      <c r="ALS94" s="267"/>
      <c r="ALT94" s="267"/>
      <c r="ALU94" s="267"/>
      <c r="ALV94" s="267"/>
      <c r="ALW94" s="267"/>
      <c r="ALX94" s="267"/>
      <c r="ALY94" s="267"/>
      <c r="ALZ94" s="267"/>
      <c r="AMA94" s="267"/>
      <c r="AMB94" s="267"/>
      <c r="AMC94" s="267"/>
      <c r="AMD94" s="267"/>
      <c r="AME94" s="267"/>
      <c r="AMF94" s="267"/>
      <c r="AMG94" s="267"/>
      <c r="AMH94" s="267"/>
      <c r="AMI94" s="267"/>
      <c r="AMJ94" s="267"/>
      <c r="AMK94" s="267"/>
    </row>
    <row r="95" spans="1:1025" customFormat="1" ht="172.5" customHeight="1" x14ac:dyDescent="0.35">
      <c r="A95" s="267"/>
      <c r="B95" s="291" t="s">
        <v>27</v>
      </c>
      <c r="C95" s="292" t="s">
        <v>206</v>
      </c>
      <c r="D95" s="293"/>
      <c r="E95" s="294"/>
      <c r="F95" s="293"/>
      <c r="G95" s="298" t="s">
        <v>238</v>
      </c>
      <c r="H95" s="295"/>
      <c r="I95" s="267"/>
      <c r="J95" s="267"/>
      <c r="K95" s="267"/>
      <c r="L95" s="267"/>
      <c r="M95" s="267"/>
      <c r="N95" s="267"/>
      <c r="O95" s="267"/>
      <c r="P95" s="267"/>
      <c r="Q95" s="267"/>
      <c r="R95" s="267"/>
      <c r="S95" s="267"/>
      <c r="T95" s="267"/>
      <c r="U95" s="267"/>
      <c r="V95" s="267"/>
      <c r="W95" s="267"/>
      <c r="X95" s="267"/>
      <c r="Y95" s="267"/>
      <c r="Z95" s="267"/>
      <c r="AA95" s="267"/>
      <c r="AB95" s="267"/>
      <c r="AC95" s="267"/>
      <c r="AD95" s="267"/>
      <c r="AE95" s="267"/>
      <c r="AF95" s="267"/>
      <c r="AG95" s="267"/>
      <c r="AH95" s="267"/>
      <c r="AI95" s="267"/>
      <c r="AJ95" s="267"/>
      <c r="AK95" s="267"/>
      <c r="AL95" s="267"/>
      <c r="AM95" s="267"/>
      <c r="AN95" s="267"/>
      <c r="AO95" s="267"/>
      <c r="AP95" s="267"/>
      <c r="AQ95" s="267"/>
      <c r="AR95" s="267"/>
      <c r="AS95" s="267"/>
      <c r="AT95" s="267"/>
      <c r="AU95" s="267"/>
      <c r="AV95" s="267"/>
      <c r="AW95" s="267"/>
      <c r="AX95" s="267"/>
      <c r="AY95" s="267"/>
      <c r="AZ95" s="267"/>
      <c r="BA95" s="267"/>
      <c r="BB95" s="267"/>
      <c r="BC95" s="267"/>
      <c r="BD95" s="267"/>
      <c r="BE95" s="267"/>
      <c r="BF95" s="267"/>
      <c r="BG95" s="267"/>
      <c r="BH95" s="267"/>
      <c r="BI95" s="267"/>
      <c r="BJ95" s="267"/>
      <c r="BK95" s="267"/>
      <c r="BL95" s="267"/>
      <c r="BM95" s="267"/>
      <c r="BN95" s="267"/>
      <c r="BO95" s="267"/>
      <c r="BP95" s="267"/>
      <c r="BQ95" s="267"/>
      <c r="BR95" s="267"/>
      <c r="BS95" s="267"/>
      <c r="BT95" s="267"/>
      <c r="BU95" s="267"/>
      <c r="BV95" s="267"/>
      <c r="BW95" s="267"/>
      <c r="BX95" s="267"/>
      <c r="BY95" s="267"/>
      <c r="BZ95" s="267"/>
      <c r="CA95" s="267"/>
      <c r="CB95" s="267"/>
      <c r="CC95" s="267"/>
      <c r="CD95" s="267"/>
      <c r="CE95" s="267"/>
      <c r="CF95" s="267"/>
      <c r="CG95" s="267"/>
      <c r="CH95" s="267"/>
      <c r="CI95" s="267"/>
      <c r="CJ95" s="267"/>
      <c r="CK95" s="267"/>
      <c r="CL95" s="267"/>
      <c r="CM95" s="267"/>
      <c r="CN95" s="267"/>
      <c r="CO95" s="267"/>
      <c r="CP95" s="267"/>
      <c r="CQ95" s="267"/>
      <c r="CR95" s="267"/>
      <c r="CS95" s="267"/>
      <c r="CT95" s="267"/>
      <c r="CU95" s="267"/>
      <c r="CV95" s="267"/>
      <c r="CW95" s="267"/>
      <c r="CX95" s="267"/>
      <c r="CY95" s="267"/>
      <c r="CZ95" s="267"/>
      <c r="DA95" s="267"/>
      <c r="DB95" s="267"/>
      <c r="DC95" s="267"/>
      <c r="DD95" s="267"/>
      <c r="DE95" s="267"/>
      <c r="DF95" s="267"/>
      <c r="DG95" s="267"/>
      <c r="DH95" s="267"/>
      <c r="DI95" s="267"/>
      <c r="DJ95" s="267"/>
      <c r="DK95" s="267"/>
      <c r="DL95" s="267"/>
      <c r="DM95" s="267"/>
      <c r="DN95" s="267"/>
      <c r="DO95" s="267"/>
      <c r="DP95" s="267"/>
      <c r="DQ95" s="267"/>
      <c r="DR95" s="267"/>
      <c r="DS95" s="267"/>
      <c r="DT95" s="267"/>
      <c r="DU95" s="267"/>
      <c r="DV95" s="267"/>
      <c r="DW95" s="267"/>
      <c r="DX95" s="267"/>
      <c r="DY95" s="267"/>
      <c r="DZ95" s="267"/>
      <c r="EA95" s="267"/>
      <c r="EB95" s="267"/>
      <c r="EC95" s="267"/>
      <c r="ED95" s="267"/>
      <c r="EE95" s="267"/>
      <c r="EF95" s="267"/>
      <c r="EG95" s="267"/>
      <c r="EH95" s="267"/>
      <c r="EI95" s="267"/>
      <c r="EJ95" s="267"/>
      <c r="EK95" s="267"/>
      <c r="EL95" s="267"/>
      <c r="EM95" s="267"/>
      <c r="EN95" s="267"/>
      <c r="EO95" s="267"/>
      <c r="EP95" s="267"/>
      <c r="EQ95" s="267"/>
      <c r="ER95" s="267"/>
      <c r="ES95" s="267"/>
      <c r="ET95" s="267"/>
      <c r="EU95" s="267"/>
      <c r="EV95" s="267"/>
      <c r="EW95" s="267"/>
      <c r="EX95" s="267"/>
      <c r="EY95" s="267"/>
      <c r="EZ95" s="267"/>
      <c r="FA95" s="267"/>
      <c r="FB95" s="267"/>
      <c r="FC95" s="267"/>
      <c r="FD95" s="267"/>
      <c r="FE95" s="267"/>
      <c r="FF95" s="267"/>
      <c r="FG95" s="267"/>
      <c r="FH95" s="267"/>
      <c r="FI95" s="267"/>
      <c r="FJ95" s="267"/>
      <c r="FK95" s="267"/>
      <c r="FL95" s="267"/>
      <c r="FM95" s="267"/>
      <c r="FN95" s="267"/>
      <c r="FO95" s="267"/>
      <c r="FP95" s="267"/>
      <c r="FQ95" s="267"/>
      <c r="FR95" s="267"/>
      <c r="FS95" s="267"/>
      <c r="FT95" s="267"/>
      <c r="FU95" s="267"/>
      <c r="FV95" s="267"/>
      <c r="FW95" s="267"/>
      <c r="FX95" s="267"/>
      <c r="FY95" s="267"/>
      <c r="FZ95" s="267"/>
      <c r="GA95" s="267"/>
      <c r="GB95" s="267"/>
      <c r="GC95" s="267"/>
      <c r="GD95" s="267"/>
      <c r="GE95" s="267"/>
      <c r="GF95" s="267"/>
      <c r="GG95" s="267"/>
      <c r="GH95" s="267"/>
      <c r="GI95" s="267"/>
      <c r="GJ95" s="267"/>
      <c r="GK95" s="267"/>
      <c r="GL95" s="267"/>
      <c r="GM95" s="267"/>
      <c r="GN95" s="267"/>
      <c r="GO95" s="267"/>
      <c r="GP95" s="267"/>
      <c r="GQ95" s="267"/>
      <c r="GR95" s="267"/>
      <c r="GS95" s="267"/>
      <c r="GT95" s="267"/>
      <c r="GU95" s="267"/>
      <c r="GV95" s="267"/>
      <c r="GW95" s="267"/>
      <c r="GX95" s="267"/>
      <c r="GY95" s="267"/>
      <c r="GZ95" s="267"/>
      <c r="HA95" s="267"/>
      <c r="HB95" s="267"/>
      <c r="HC95" s="267"/>
      <c r="HD95" s="267"/>
      <c r="HE95" s="267"/>
      <c r="HF95" s="267"/>
      <c r="HG95" s="267"/>
      <c r="HH95" s="267"/>
      <c r="HI95" s="267"/>
      <c r="HJ95" s="267"/>
      <c r="HK95" s="267"/>
      <c r="HL95" s="267"/>
      <c r="HM95" s="267"/>
      <c r="HN95" s="267"/>
      <c r="HO95" s="267"/>
      <c r="HP95" s="267"/>
      <c r="HQ95" s="267"/>
      <c r="HR95" s="267"/>
      <c r="HS95" s="267"/>
      <c r="HT95" s="267"/>
      <c r="HU95" s="267"/>
      <c r="HV95" s="267"/>
      <c r="HW95" s="267"/>
      <c r="HX95" s="267"/>
      <c r="HY95" s="267"/>
      <c r="HZ95" s="267"/>
      <c r="IA95" s="267"/>
      <c r="IB95" s="267"/>
      <c r="IC95" s="267"/>
      <c r="ID95" s="267"/>
      <c r="IE95" s="267"/>
      <c r="IF95" s="267"/>
      <c r="IG95" s="267"/>
      <c r="IH95" s="267"/>
      <c r="II95" s="267"/>
      <c r="IJ95" s="267"/>
      <c r="IK95" s="267"/>
      <c r="IL95" s="267"/>
      <c r="IM95" s="267"/>
      <c r="IN95" s="267"/>
      <c r="IO95" s="267"/>
      <c r="IP95" s="267"/>
      <c r="IQ95" s="267"/>
      <c r="IR95" s="267"/>
      <c r="IS95" s="267"/>
      <c r="IT95" s="267"/>
      <c r="IU95" s="267"/>
      <c r="IV95" s="267"/>
      <c r="IW95" s="267"/>
      <c r="IX95" s="267"/>
      <c r="IY95" s="267"/>
      <c r="IZ95" s="267"/>
      <c r="JA95" s="267"/>
      <c r="JB95" s="267"/>
      <c r="JC95" s="267"/>
      <c r="JD95" s="267"/>
      <c r="JE95" s="267"/>
      <c r="JF95" s="267"/>
      <c r="JG95" s="267"/>
      <c r="JH95" s="267"/>
      <c r="JI95" s="267"/>
      <c r="JJ95" s="267"/>
      <c r="JK95" s="267"/>
      <c r="JL95" s="267"/>
      <c r="JM95" s="267"/>
      <c r="JN95" s="267"/>
      <c r="JO95" s="267"/>
      <c r="JP95" s="267"/>
      <c r="JQ95" s="267"/>
      <c r="JR95" s="267"/>
      <c r="JS95" s="267"/>
      <c r="JT95" s="267"/>
      <c r="JU95" s="267"/>
      <c r="JV95" s="267"/>
      <c r="JW95" s="267"/>
      <c r="JX95" s="267"/>
      <c r="JY95" s="267"/>
      <c r="JZ95" s="267"/>
      <c r="KA95" s="267"/>
      <c r="KB95" s="267"/>
      <c r="KC95" s="267"/>
      <c r="KD95" s="267"/>
      <c r="KE95" s="267"/>
      <c r="KF95" s="267"/>
      <c r="KG95" s="267"/>
      <c r="KH95" s="267"/>
      <c r="KI95" s="267"/>
      <c r="KJ95" s="267"/>
      <c r="KK95" s="267"/>
      <c r="KL95" s="267"/>
      <c r="KM95" s="267"/>
      <c r="KN95" s="267"/>
      <c r="KO95" s="267"/>
      <c r="KP95" s="267"/>
      <c r="KQ95" s="267"/>
      <c r="KR95" s="267"/>
      <c r="KS95" s="267"/>
      <c r="KT95" s="267"/>
      <c r="KU95" s="267"/>
      <c r="KV95" s="267"/>
      <c r="KW95" s="267"/>
      <c r="KX95" s="267"/>
      <c r="KY95" s="267"/>
      <c r="KZ95" s="267"/>
      <c r="LA95" s="267"/>
      <c r="LB95" s="267"/>
      <c r="LC95" s="267"/>
      <c r="LD95" s="267"/>
      <c r="LE95" s="267"/>
      <c r="LF95" s="267"/>
      <c r="LG95" s="267"/>
      <c r="LH95" s="267"/>
      <c r="LI95" s="267"/>
      <c r="LJ95" s="267"/>
      <c r="LK95" s="267"/>
      <c r="LL95" s="267"/>
      <c r="LM95" s="267"/>
      <c r="LN95" s="267"/>
      <c r="LO95" s="267"/>
      <c r="LP95" s="267"/>
      <c r="LQ95" s="267"/>
      <c r="LR95" s="267"/>
      <c r="LS95" s="267"/>
      <c r="LT95" s="267"/>
      <c r="LU95" s="267"/>
      <c r="LV95" s="267"/>
      <c r="LW95" s="267"/>
      <c r="LX95" s="267"/>
      <c r="LY95" s="267"/>
      <c r="LZ95" s="267"/>
      <c r="MA95" s="267"/>
      <c r="MB95" s="267"/>
      <c r="MC95" s="267"/>
      <c r="MD95" s="267"/>
      <c r="ME95" s="267"/>
      <c r="MF95" s="267"/>
      <c r="MG95" s="267"/>
      <c r="MH95" s="267"/>
      <c r="MI95" s="267"/>
      <c r="MJ95" s="267"/>
      <c r="MK95" s="267"/>
      <c r="ML95" s="267"/>
      <c r="MM95" s="267"/>
      <c r="MN95" s="267"/>
      <c r="MO95" s="267"/>
      <c r="MP95" s="267"/>
      <c r="MQ95" s="267"/>
      <c r="MR95" s="267"/>
      <c r="MS95" s="267"/>
      <c r="MT95" s="267"/>
      <c r="MU95" s="267"/>
      <c r="MV95" s="267"/>
      <c r="MW95" s="267"/>
      <c r="MX95" s="267"/>
      <c r="MY95" s="267"/>
      <c r="MZ95" s="267"/>
      <c r="NA95" s="267"/>
      <c r="NB95" s="267"/>
      <c r="NC95" s="267"/>
      <c r="ND95" s="267"/>
      <c r="NE95" s="267"/>
      <c r="NF95" s="267"/>
      <c r="NG95" s="267"/>
      <c r="NH95" s="267"/>
      <c r="NI95" s="267"/>
      <c r="NJ95" s="267"/>
      <c r="NK95" s="267"/>
      <c r="NL95" s="267"/>
      <c r="NM95" s="267"/>
      <c r="NN95" s="267"/>
      <c r="NO95" s="267"/>
      <c r="NP95" s="267"/>
      <c r="NQ95" s="267"/>
      <c r="NR95" s="267"/>
      <c r="NS95" s="267"/>
      <c r="NT95" s="267"/>
      <c r="NU95" s="267"/>
      <c r="NV95" s="267"/>
      <c r="NW95" s="267"/>
      <c r="NX95" s="267"/>
      <c r="NY95" s="267"/>
      <c r="NZ95" s="267"/>
      <c r="OA95" s="267"/>
      <c r="OB95" s="267"/>
      <c r="OC95" s="267"/>
      <c r="OD95" s="267"/>
      <c r="OE95" s="267"/>
      <c r="OF95" s="267"/>
      <c r="OG95" s="267"/>
      <c r="OH95" s="267"/>
      <c r="OI95" s="267"/>
      <c r="OJ95" s="267"/>
      <c r="OK95" s="267"/>
      <c r="OL95" s="267"/>
      <c r="OM95" s="267"/>
      <c r="ON95" s="267"/>
      <c r="OO95" s="267"/>
      <c r="OP95" s="267"/>
      <c r="OQ95" s="267"/>
      <c r="OR95" s="267"/>
      <c r="OS95" s="267"/>
      <c r="OT95" s="267"/>
      <c r="OU95" s="267"/>
      <c r="OV95" s="267"/>
      <c r="OW95" s="267"/>
      <c r="OX95" s="267"/>
      <c r="OY95" s="267"/>
      <c r="OZ95" s="267"/>
      <c r="PA95" s="267"/>
      <c r="PB95" s="267"/>
      <c r="PC95" s="267"/>
      <c r="PD95" s="267"/>
      <c r="PE95" s="267"/>
      <c r="PF95" s="267"/>
      <c r="PG95" s="267"/>
      <c r="PH95" s="267"/>
      <c r="PI95" s="267"/>
      <c r="PJ95" s="267"/>
      <c r="PK95" s="267"/>
      <c r="PL95" s="267"/>
      <c r="PM95" s="267"/>
      <c r="PN95" s="267"/>
      <c r="PO95" s="267"/>
      <c r="PP95" s="267"/>
      <c r="PQ95" s="267"/>
      <c r="PR95" s="267"/>
      <c r="PS95" s="267"/>
      <c r="PT95" s="267"/>
      <c r="PU95" s="267"/>
      <c r="PV95" s="267"/>
      <c r="PW95" s="267"/>
      <c r="PX95" s="267"/>
      <c r="PY95" s="267"/>
      <c r="PZ95" s="267"/>
      <c r="QA95" s="267"/>
      <c r="QB95" s="267"/>
      <c r="QC95" s="267"/>
      <c r="QD95" s="267"/>
      <c r="QE95" s="267"/>
      <c r="QF95" s="267"/>
      <c r="QG95" s="267"/>
      <c r="QH95" s="267"/>
      <c r="QI95" s="267"/>
      <c r="QJ95" s="267"/>
      <c r="QK95" s="267"/>
      <c r="QL95" s="267"/>
      <c r="QM95" s="267"/>
      <c r="QN95" s="267"/>
      <c r="QO95" s="267"/>
      <c r="QP95" s="267"/>
      <c r="QQ95" s="267"/>
      <c r="QR95" s="267"/>
      <c r="QS95" s="267"/>
      <c r="QT95" s="267"/>
      <c r="QU95" s="267"/>
      <c r="QV95" s="267"/>
      <c r="QW95" s="267"/>
      <c r="QX95" s="267"/>
      <c r="QY95" s="267"/>
      <c r="QZ95" s="267"/>
      <c r="RA95" s="267"/>
      <c r="RB95" s="267"/>
      <c r="RC95" s="267"/>
      <c r="RD95" s="267"/>
      <c r="RE95" s="267"/>
      <c r="RF95" s="267"/>
      <c r="RG95" s="267"/>
      <c r="RH95" s="267"/>
      <c r="RI95" s="267"/>
      <c r="RJ95" s="267"/>
      <c r="RK95" s="267"/>
      <c r="RL95" s="267"/>
      <c r="RM95" s="267"/>
      <c r="RN95" s="267"/>
      <c r="RO95" s="267"/>
      <c r="RP95" s="267"/>
      <c r="RQ95" s="267"/>
      <c r="RR95" s="267"/>
      <c r="RS95" s="267"/>
      <c r="RT95" s="267"/>
      <c r="RU95" s="267"/>
      <c r="RV95" s="267"/>
      <c r="RW95" s="267"/>
      <c r="RX95" s="267"/>
      <c r="RY95" s="267"/>
      <c r="RZ95" s="267"/>
      <c r="SA95" s="267"/>
      <c r="SB95" s="267"/>
      <c r="SC95" s="267"/>
      <c r="SD95" s="267"/>
      <c r="SE95" s="267"/>
      <c r="SF95" s="267"/>
      <c r="SG95" s="267"/>
      <c r="SH95" s="267"/>
      <c r="SI95" s="267"/>
      <c r="SJ95" s="267"/>
      <c r="SK95" s="267"/>
      <c r="SL95" s="267"/>
      <c r="SM95" s="267"/>
      <c r="SN95" s="267"/>
      <c r="SO95" s="267"/>
      <c r="SP95" s="267"/>
      <c r="SQ95" s="267"/>
      <c r="SR95" s="267"/>
      <c r="SS95" s="267"/>
      <c r="ST95" s="267"/>
      <c r="SU95" s="267"/>
      <c r="SV95" s="267"/>
      <c r="SW95" s="267"/>
      <c r="SX95" s="267"/>
      <c r="SY95" s="267"/>
      <c r="SZ95" s="267"/>
      <c r="TA95" s="267"/>
      <c r="TB95" s="267"/>
      <c r="TC95" s="267"/>
      <c r="TD95" s="267"/>
      <c r="TE95" s="267"/>
      <c r="TF95" s="267"/>
      <c r="TG95" s="267"/>
      <c r="TH95" s="267"/>
      <c r="TI95" s="267"/>
      <c r="TJ95" s="267"/>
      <c r="TK95" s="267"/>
      <c r="TL95" s="267"/>
      <c r="TM95" s="267"/>
      <c r="TN95" s="267"/>
      <c r="TO95" s="267"/>
      <c r="TP95" s="267"/>
      <c r="TQ95" s="267"/>
      <c r="TR95" s="267"/>
      <c r="TS95" s="267"/>
      <c r="TT95" s="267"/>
      <c r="TU95" s="267"/>
      <c r="TV95" s="267"/>
      <c r="TW95" s="267"/>
      <c r="TX95" s="267"/>
      <c r="TY95" s="267"/>
      <c r="TZ95" s="267"/>
      <c r="UA95" s="267"/>
      <c r="UB95" s="267"/>
      <c r="UC95" s="267"/>
      <c r="UD95" s="267"/>
      <c r="UE95" s="267"/>
      <c r="UF95" s="267"/>
      <c r="UG95" s="267"/>
      <c r="UH95" s="267"/>
      <c r="UI95" s="267"/>
      <c r="UJ95" s="267"/>
      <c r="UK95" s="267"/>
      <c r="UL95" s="267"/>
      <c r="UM95" s="267"/>
      <c r="UN95" s="267"/>
      <c r="UO95" s="267"/>
      <c r="UP95" s="267"/>
      <c r="UQ95" s="267"/>
      <c r="UR95" s="267"/>
      <c r="US95" s="267"/>
      <c r="UT95" s="267"/>
      <c r="UU95" s="267"/>
      <c r="UV95" s="267"/>
      <c r="UW95" s="267"/>
      <c r="UX95" s="267"/>
      <c r="UY95" s="267"/>
      <c r="UZ95" s="267"/>
      <c r="VA95" s="267"/>
      <c r="VB95" s="267"/>
      <c r="VC95" s="267"/>
      <c r="VD95" s="267"/>
      <c r="VE95" s="267"/>
      <c r="VF95" s="267"/>
      <c r="VG95" s="267"/>
      <c r="VH95" s="267"/>
      <c r="VI95" s="267"/>
      <c r="VJ95" s="267"/>
      <c r="VK95" s="267"/>
      <c r="VL95" s="267"/>
      <c r="VM95" s="267"/>
      <c r="VN95" s="267"/>
      <c r="VO95" s="267"/>
      <c r="VP95" s="267"/>
      <c r="VQ95" s="267"/>
      <c r="VR95" s="267"/>
      <c r="VS95" s="267"/>
      <c r="VT95" s="267"/>
      <c r="VU95" s="267"/>
      <c r="VV95" s="267"/>
      <c r="VW95" s="267"/>
      <c r="VX95" s="267"/>
      <c r="VY95" s="267"/>
      <c r="VZ95" s="267"/>
      <c r="WA95" s="267"/>
      <c r="WB95" s="267"/>
      <c r="WC95" s="267"/>
      <c r="WD95" s="267"/>
      <c r="WE95" s="267"/>
      <c r="WF95" s="267"/>
      <c r="WG95" s="267"/>
      <c r="WH95" s="267"/>
      <c r="WI95" s="267"/>
      <c r="WJ95" s="267"/>
      <c r="WK95" s="267"/>
      <c r="WL95" s="267"/>
      <c r="WM95" s="267"/>
      <c r="WN95" s="267"/>
      <c r="WO95" s="267"/>
      <c r="WP95" s="267"/>
      <c r="WQ95" s="267"/>
      <c r="WR95" s="267"/>
      <c r="WS95" s="267"/>
      <c r="WT95" s="267"/>
      <c r="WU95" s="267"/>
      <c r="WV95" s="267"/>
      <c r="WW95" s="267"/>
      <c r="WX95" s="267"/>
      <c r="WY95" s="267"/>
      <c r="WZ95" s="267"/>
      <c r="XA95" s="267"/>
      <c r="XB95" s="267"/>
      <c r="XC95" s="267"/>
      <c r="XD95" s="267"/>
      <c r="XE95" s="267"/>
      <c r="XF95" s="267"/>
      <c r="XG95" s="267"/>
      <c r="XH95" s="267"/>
      <c r="XI95" s="267"/>
      <c r="XJ95" s="267"/>
      <c r="XK95" s="267"/>
      <c r="XL95" s="267"/>
      <c r="XM95" s="267"/>
      <c r="XN95" s="267"/>
      <c r="XO95" s="267"/>
      <c r="XP95" s="267"/>
      <c r="XQ95" s="267"/>
      <c r="XR95" s="267"/>
      <c r="XS95" s="267"/>
      <c r="XT95" s="267"/>
      <c r="XU95" s="267"/>
      <c r="XV95" s="267"/>
      <c r="XW95" s="267"/>
      <c r="XX95" s="267"/>
      <c r="XY95" s="267"/>
      <c r="XZ95" s="267"/>
      <c r="YA95" s="267"/>
      <c r="YB95" s="267"/>
      <c r="YC95" s="267"/>
      <c r="YD95" s="267"/>
      <c r="YE95" s="267"/>
      <c r="YF95" s="267"/>
      <c r="YG95" s="267"/>
      <c r="YH95" s="267"/>
      <c r="YI95" s="267"/>
      <c r="YJ95" s="267"/>
      <c r="YK95" s="267"/>
      <c r="YL95" s="267"/>
      <c r="YM95" s="267"/>
      <c r="YN95" s="267"/>
      <c r="YO95" s="267"/>
      <c r="YP95" s="267"/>
      <c r="YQ95" s="267"/>
      <c r="YR95" s="267"/>
      <c r="YS95" s="267"/>
      <c r="YT95" s="267"/>
      <c r="YU95" s="267"/>
      <c r="YV95" s="267"/>
      <c r="YW95" s="267"/>
      <c r="YX95" s="267"/>
      <c r="YY95" s="267"/>
      <c r="YZ95" s="267"/>
      <c r="ZA95" s="267"/>
      <c r="ZB95" s="267"/>
      <c r="ZC95" s="267"/>
      <c r="ZD95" s="267"/>
      <c r="ZE95" s="267"/>
      <c r="ZF95" s="267"/>
      <c r="ZG95" s="267"/>
      <c r="ZH95" s="267"/>
      <c r="ZI95" s="267"/>
      <c r="ZJ95" s="267"/>
      <c r="ZK95" s="267"/>
      <c r="ZL95" s="267"/>
      <c r="ZM95" s="267"/>
      <c r="ZN95" s="267"/>
      <c r="ZO95" s="267"/>
      <c r="ZP95" s="267"/>
      <c r="ZQ95" s="267"/>
      <c r="ZR95" s="267"/>
      <c r="ZS95" s="267"/>
      <c r="ZT95" s="267"/>
      <c r="ZU95" s="267"/>
      <c r="ZV95" s="267"/>
      <c r="ZW95" s="267"/>
      <c r="ZX95" s="267"/>
      <c r="ZY95" s="267"/>
      <c r="ZZ95" s="267"/>
      <c r="AAA95" s="267"/>
      <c r="AAB95" s="267"/>
      <c r="AAC95" s="267"/>
      <c r="AAD95" s="267"/>
      <c r="AAE95" s="267"/>
      <c r="AAF95" s="267"/>
      <c r="AAG95" s="267"/>
      <c r="AAH95" s="267"/>
      <c r="AAI95" s="267"/>
      <c r="AAJ95" s="267"/>
      <c r="AAK95" s="267"/>
      <c r="AAL95" s="267"/>
      <c r="AAM95" s="267"/>
      <c r="AAN95" s="267"/>
      <c r="AAO95" s="267"/>
      <c r="AAP95" s="267"/>
      <c r="AAQ95" s="267"/>
      <c r="AAR95" s="267"/>
      <c r="AAS95" s="267"/>
      <c r="AAT95" s="267"/>
      <c r="AAU95" s="267"/>
      <c r="AAV95" s="267"/>
      <c r="AAW95" s="267"/>
      <c r="AAX95" s="267"/>
      <c r="AAY95" s="267"/>
      <c r="AAZ95" s="267"/>
      <c r="ABA95" s="267"/>
      <c r="ABB95" s="267"/>
      <c r="ABC95" s="267"/>
      <c r="ABD95" s="267"/>
      <c r="ABE95" s="267"/>
      <c r="ABF95" s="267"/>
      <c r="ABG95" s="267"/>
      <c r="ABH95" s="267"/>
      <c r="ABI95" s="267"/>
      <c r="ABJ95" s="267"/>
      <c r="ABK95" s="267"/>
      <c r="ABL95" s="267"/>
      <c r="ABM95" s="267"/>
      <c r="ABN95" s="267"/>
      <c r="ABO95" s="267"/>
      <c r="ABP95" s="267"/>
      <c r="ABQ95" s="267"/>
      <c r="ABR95" s="267"/>
      <c r="ABS95" s="267"/>
      <c r="ABT95" s="267"/>
      <c r="ABU95" s="267"/>
      <c r="ABV95" s="267"/>
      <c r="ABW95" s="267"/>
      <c r="ABX95" s="267"/>
      <c r="ABY95" s="267"/>
      <c r="ABZ95" s="267"/>
      <c r="ACA95" s="267"/>
      <c r="ACB95" s="267"/>
      <c r="ACC95" s="267"/>
      <c r="ACD95" s="267"/>
      <c r="ACE95" s="267"/>
      <c r="ACF95" s="267"/>
      <c r="ACG95" s="267"/>
      <c r="ACH95" s="267"/>
      <c r="ACI95" s="267"/>
      <c r="ACJ95" s="267"/>
      <c r="ACK95" s="267"/>
      <c r="ACL95" s="267"/>
      <c r="ACM95" s="267"/>
      <c r="ACN95" s="267"/>
      <c r="ACO95" s="267"/>
      <c r="ACP95" s="267"/>
      <c r="ACQ95" s="267"/>
      <c r="ACR95" s="267"/>
      <c r="ACS95" s="267"/>
      <c r="ACT95" s="267"/>
      <c r="ACU95" s="267"/>
      <c r="ACV95" s="267"/>
      <c r="ACW95" s="267"/>
      <c r="ACX95" s="267"/>
      <c r="ACY95" s="267"/>
      <c r="ACZ95" s="267"/>
      <c r="ADA95" s="267"/>
      <c r="ADB95" s="267"/>
      <c r="ADC95" s="267"/>
      <c r="ADD95" s="267"/>
      <c r="ADE95" s="267"/>
      <c r="ADF95" s="267"/>
      <c r="ADG95" s="267"/>
      <c r="ADH95" s="267"/>
      <c r="ADI95" s="267"/>
      <c r="ADJ95" s="267"/>
      <c r="ADK95" s="267"/>
      <c r="ADL95" s="267"/>
      <c r="ADM95" s="267"/>
      <c r="ADN95" s="267"/>
      <c r="ADO95" s="267"/>
      <c r="ADP95" s="267"/>
      <c r="ADQ95" s="267"/>
      <c r="ADR95" s="267"/>
      <c r="ADS95" s="267"/>
      <c r="ADT95" s="267"/>
      <c r="ADU95" s="267"/>
      <c r="ADV95" s="267"/>
      <c r="ADW95" s="267"/>
      <c r="ADX95" s="267"/>
      <c r="ADY95" s="267"/>
      <c r="ADZ95" s="267"/>
      <c r="AEA95" s="267"/>
      <c r="AEB95" s="267"/>
      <c r="AEC95" s="267"/>
      <c r="AED95" s="267"/>
      <c r="AEE95" s="267"/>
      <c r="AEF95" s="267"/>
      <c r="AEG95" s="267"/>
      <c r="AEH95" s="267"/>
      <c r="AEI95" s="267"/>
      <c r="AEJ95" s="267"/>
      <c r="AEK95" s="267"/>
      <c r="AEL95" s="267"/>
      <c r="AEM95" s="267"/>
      <c r="AEN95" s="267"/>
      <c r="AEO95" s="267"/>
      <c r="AEP95" s="267"/>
      <c r="AEQ95" s="267"/>
      <c r="AER95" s="267"/>
      <c r="AES95" s="267"/>
      <c r="AET95" s="267"/>
      <c r="AEU95" s="267"/>
      <c r="AEV95" s="267"/>
      <c r="AEW95" s="267"/>
      <c r="AEX95" s="267"/>
      <c r="AEY95" s="267"/>
      <c r="AEZ95" s="267"/>
      <c r="AFA95" s="267"/>
      <c r="AFB95" s="267"/>
      <c r="AFC95" s="267"/>
      <c r="AFD95" s="267"/>
      <c r="AFE95" s="267"/>
      <c r="AFF95" s="267"/>
      <c r="AFG95" s="267"/>
      <c r="AFH95" s="267"/>
      <c r="AFI95" s="267"/>
      <c r="AFJ95" s="267"/>
      <c r="AFK95" s="267"/>
      <c r="AFL95" s="267"/>
      <c r="AFM95" s="267"/>
      <c r="AFN95" s="267"/>
      <c r="AFO95" s="267"/>
      <c r="AFP95" s="267"/>
      <c r="AFQ95" s="267"/>
      <c r="AFR95" s="267"/>
      <c r="AFS95" s="267"/>
      <c r="AFT95" s="267"/>
      <c r="AFU95" s="267"/>
      <c r="AFV95" s="267"/>
      <c r="AFW95" s="267"/>
      <c r="AFX95" s="267"/>
      <c r="AFY95" s="267"/>
      <c r="AFZ95" s="267"/>
      <c r="AGA95" s="267"/>
      <c r="AGB95" s="267"/>
      <c r="AGC95" s="267"/>
      <c r="AGD95" s="267"/>
      <c r="AGE95" s="267"/>
      <c r="AGF95" s="267"/>
      <c r="AGG95" s="267"/>
      <c r="AGH95" s="267"/>
      <c r="AGI95" s="267"/>
      <c r="AGJ95" s="267"/>
      <c r="AGK95" s="267"/>
      <c r="AGL95" s="267"/>
      <c r="AGM95" s="267"/>
      <c r="AGN95" s="267"/>
      <c r="AGO95" s="267"/>
      <c r="AGP95" s="267"/>
      <c r="AGQ95" s="267"/>
      <c r="AGR95" s="267"/>
      <c r="AGS95" s="267"/>
      <c r="AGT95" s="267"/>
      <c r="AGU95" s="267"/>
      <c r="AGV95" s="267"/>
      <c r="AGW95" s="267"/>
      <c r="AGX95" s="267"/>
      <c r="AGY95" s="267"/>
      <c r="AGZ95" s="267"/>
      <c r="AHA95" s="267"/>
      <c r="AHB95" s="267"/>
      <c r="AHC95" s="267"/>
      <c r="AHD95" s="267"/>
      <c r="AHE95" s="267"/>
      <c r="AHF95" s="267"/>
      <c r="AHG95" s="267"/>
      <c r="AHH95" s="267"/>
      <c r="AHI95" s="267"/>
      <c r="AHJ95" s="267"/>
      <c r="AHK95" s="267"/>
      <c r="AHL95" s="267"/>
      <c r="AHM95" s="267"/>
      <c r="AHN95" s="267"/>
      <c r="AHO95" s="267"/>
      <c r="AHP95" s="267"/>
      <c r="AHQ95" s="267"/>
      <c r="AHR95" s="267"/>
      <c r="AHS95" s="267"/>
      <c r="AHT95" s="267"/>
      <c r="AHU95" s="267"/>
      <c r="AHV95" s="267"/>
      <c r="AHW95" s="267"/>
      <c r="AHX95" s="267"/>
      <c r="AHY95" s="267"/>
      <c r="AHZ95" s="267"/>
      <c r="AIA95" s="267"/>
      <c r="AIB95" s="267"/>
      <c r="AIC95" s="267"/>
      <c r="AID95" s="267"/>
      <c r="AIE95" s="267"/>
      <c r="AIF95" s="267"/>
      <c r="AIG95" s="267"/>
      <c r="AIH95" s="267"/>
      <c r="AII95" s="267"/>
      <c r="AIJ95" s="267"/>
      <c r="AIK95" s="267"/>
      <c r="AIL95" s="267"/>
      <c r="AIM95" s="267"/>
      <c r="AIN95" s="267"/>
      <c r="AIO95" s="267"/>
      <c r="AIP95" s="267"/>
      <c r="AIQ95" s="267"/>
      <c r="AIR95" s="267"/>
      <c r="AIS95" s="267"/>
      <c r="AIT95" s="267"/>
      <c r="AIU95" s="267"/>
      <c r="AIV95" s="267"/>
      <c r="AIW95" s="267"/>
      <c r="AIX95" s="267"/>
      <c r="AIY95" s="267"/>
      <c r="AIZ95" s="267"/>
      <c r="AJA95" s="267"/>
      <c r="AJB95" s="267"/>
      <c r="AJC95" s="267"/>
      <c r="AJD95" s="267"/>
      <c r="AJE95" s="267"/>
      <c r="AJF95" s="267"/>
      <c r="AJG95" s="267"/>
      <c r="AJH95" s="267"/>
      <c r="AJI95" s="267"/>
      <c r="AJJ95" s="267"/>
      <c r="AJK95" s="267"/>
      <c r="AJL95" s="267"/>
      <c r="AJM95" s="267"/>
      <c r="AJN95" s="267"/>
      <c r="AJO95" s="267"/>
      <c r="AJP95" s="267"/>
      <c r="AJQ95" s="267"/>
      <c r="AJR95" s="267"/>
      <c r="AJS95" s="267"/>
      <c r="AJT95" s="267"/>
      <c r="AJU95" s="267"/>
      <c r="AJV95" s="267"/>
      <c r="AJW95" s="267"/>
      <c r="AJX95" s="267"/>
      <c r="AJY95" s="267"/>
      <c r="AJZ95" s="267"/>
      <c r="AKA95" s="267"/>
      <c r="AKB95" s="267"/>
      <c r="AKC95" s="267"/>
      <c r="AKD95" s="267"/>
      <c r="AKE95" s="267"/>
      <c r="AKF95" s="267"/>
      <c r="AKG95" s="267"/>
      <c r="AKH95" s="267"/>
      <c r="AKI95" s="267"/>
      <c r="AKJ95" s="267"/>
      <c r="AKK95" s="267"/>
      <c r="AKL95" s="267"/>
      <c r="AKM95" s="267"/>
      <c r="AKN95" s="267"/>
      <c r="AKO95" s="267"/>
      <c r="AKP95" s="267"/>
      <c r="AKQ95" s="267"/>
      <c r="AKR95" s="267"/>
      <c r="AKS95" s="267"/>
      <c r="AKT95" s="267"/>
      <c r="AKU95" s="267"/>
      <c r="AKV95" s="267"/>
      <c r="AKW95" s="267"/>
      <c r="AKX95" s="267"/>
      <c r="AKY95" s="267"/>
      <c r="AKZ95" s="267"/>
      <c r="ALA95" s="267"/>
      <c r="ALB95" s="267"/>
      <c r="ALC95" s="267"/>
      <c r="ALD95" s="267"/>
      <c r="ALE95" s="267"/>
      <c r="ALF95" s="267"/>
      <c r="ALG95" s="267"/>
      <c r="ALH95" s="267"/>
      <c r="ALI95" s="267"/>
      <c r="ALJ95" s="267"/>
      <c r="ALK95" s="267"/>
      <c r="ALL95" s="267"/>
      <c r="ALM95" s="267"/>
      <c r="ALN95" s="267"/>
      <c r="ALO95" s="267"/>
      <c r="ALP95" s="267"/>
      <c r="ALQ95" s="267"/>
      <c r="ALR95" s="267"/>
      <c r="ALS95" s="267"/>
      <c r="ALT95" s="267"/>
      <c r="ALU95" s="267"/>
      <c r="ALV95" s="267"/>
      <c r="ALW95" s="267"/>
      <c r="ALX95" s="267"/>
      <c r="ALY95" s="267"/>
      <c r="ALZ95" s="267"/>
      <c r="AMA95" s="267"/>
      <c r="AMB95" s="267"/>
      <c r="AMC95" s="267"/>
      <c r="AMD95" s="267"/>
      <c r="AME95" s="267"/>
      <c r="AMF95" s="267"/>
      <c r="AMG95" s="267"/>
      <c r="AMH95" s="267"/>
      <c r="AMI95" s="267"/>
      <c r="AMJ95" s="267"/>
      <c r="AMK95" s="267"/>
    </row>
    <row r="96" spans="1:1025" customFormat="1" ht="172.5" customHeight="1" x14ac:dyDescent="0.35">
      <c r="A96" s="267"/>
      <c r="B96" s="291" t="s">
        <v>28</v>
      </c>
      <c r="C96" s="292" t="s">
        <v>207</v>
      </c>
      <c r="D96" s="293"/>
      <c r="E96" s="294"/>
      <c r="F96" s="293"/>
      <c r="G96" s="298" t="s">
        <v>238</v>
      </c>
      <c r="H96" s="295"/>
      <c r="I96" s="267"/>
      <c r="J96" s="267"/>
      <c r="K96" s="267"/>
      <c r="L96" s="267"/>
      <c r="M96" s="267"/>
      <c r="N96" s="267"/>
      <c r="O96" s="267"/>
      <c r="P96" s="267"/>
      <c r="Q96" s="267"/>
      <c r="R96" s="267"/>
      <c r="S96" s="267"/>
      <c r="T96" s="267"/>
      <c r="U96" s="267"/>
      <c r="V96" s="267"/>
      <c r="W96" s="267"/>
      <c r="X96" s="267"/>
      <c r="Y96" s="267"/>
      <c r="Z96" s="267"/>
      <c r="AA96" s="267"/>
      <c r="AB96" s="267"/>
      <c r="AC96" s="267"/>
      <c r="AD96" s="267"/>
      <c r="AE96" s="267"/>
      <c r="AF96" s="267"/>
      <c r="AG96" s="267"/>
      <c r="AH96" s="267"/>
      <c r="AI96" s="267"/>
      <c r="AJ96" s="267"/>
      <c r="AK96" s="267"/>
      <c r="AL96" s="267"/>
      <c r="AM96" s="267"/>
      <c r="AN96" s="267"/>
      <c r="AO96" s="267"/>
      <c r="AP96" s="267"/>
      <c r="AQ96" s="267"/>
      <c r="AR96" s="267"/>
      <c r="AS96" s="267"/>
      <c r="AT96" s="267"/>
      <c r="AU96" s="267"/>
      <c r="AV96" s="267"/>
      <c r="AW96" s="267"/>
      <c r="AX96" s="267"/>
      <c r="AY96" s="267"/>
      <c r="AZ96" s="267"/>
      <c r="BA96" s="267"/>
      <c r="BB96" s="267"/>
      <c r="BC96" s="267"/>
      <c r="BD96" s="267"/>
      <c r="BE96" s="267"/>
      <c r="BF96" s="267"/>
      <c r="BG96" s="267"/>
      <c r="BH96" s="267"/>
      <c r="BI96" s="267"/>
      <c r="BJ96" s="267"/>
      <c r="BK96" s="267"/>
      <c r="BL96" s="267"/>
      <c r="BM96" s="267"/>
      <c r="BN96" s="267"/>
      <c r="BO96" s="267"/>
      <c r="BP96" s="267"/>
      <c r="BQ96" s="267"/>
      <c r="BR96" s="267"/>
      <c r="BS96" s="267"/>
      <c r="BT96" s="267"/>
      <c r="BU96" s="267"/>
      <c r="BV96" s="267"/>
      <c r="BW96" s="267"/>
      <c r="BX96" s="267"/>
      <c r="BY96" s="267"/>
      <c r="BZ96" s="267"/>
      <c r="CA96" s="267"/>
      <c r="CB96" s="267"/>
      <c r="CC96" s="267"/>
      <c r="CD96" s="267"/>
      <c r="CE96" s="267"/>
      <c r="CF96" s="267"/>
      <c r="CG96" s="267"/>
      <c r="CH96" s="267"/>
      <c r="CI96" s="267"/>
      <c r="CJ96" s="267"/>
      <c r="CK96" s="267"/>
      <c r="CL96" s="267"/>
      <c r="CM96" s="267"/>
      <c r="CN96" s="267"/>
      <c r="CO96" s="267"/>
      <c r="CP96" s="267"/>
      <c r="CQ96" s="267"/>
      <c r="CR96" s="267"/>
      <c r="CS96" s="267"/>
      <c r="CT96" s="267"/>
      <c r="CU96" s="267"/>
      <c r="CV96" s="267"/>
      <c r="CW96" s="267"/>
      <c r="CX96" s="267"/>
      <c r="CY96" s="267"/>
      <c r="CZ96" s="267"/>
      <c r="DA96" s="267"/>
      <c r="DB96" s="267"/>
      <c r="DC96" s="267"/>
      <c r="DD96" s="267"/>
      <c r="DE96" s="267"/>
      <c r="DF96" s="267"/>
      <c r="DG96" s="267"/>
      <c r="DH96" s="267"/>
      <c r="DI96" s="267"/>
      <c r="DJ96" s="267"/>
      <c r="DK96" s="267"/>
      <c r="DL96" s="267"/>
      <c r="DM96" s="267"/>
      <c r="DN96" s="267"/>
      <c r="DO96" s="267"/>
      <c r="DP96" s="267"/>
      <c r="DQ96" s="267"/>
      <c r="DR96" s="267"/>
      <c r="DS96" s="267"/>
      <c r="DT96" s="267"/>
      <c r="DU96" s="267"/>
      <c r="DV96" s="267"/>
      <c r="DW96" s="267"/>
      <c r="DX96" s="267"/>
      <c r="DY96" s="267"/>
      <c r="DZ96" s="267"/>
      <c r="EA96" s="267"/>
      <c r="EB96" s="267"/>
      <c r="EC96" s="267"/>
      <c r="ED96" s="267"/>
      <c r="EE96" s="267"/>
      <c r="EF96" s="267"/>
      <c r="EG96" s="267"/>
      <c r="EH96" s="267"/>
      <c r="EI96" s="267"/>
      <c r="EJ96" s="267"/>
      <c r="EK96" s="267"/>
      <c r="EL96" s="267"/>
      <c r="EM96" s="267"/>
      <c r="EN96" s="267"/>
      <c r="EO96" s="267"/>
      <c r="EP96" s="267"/>
      <c r="EQ96" s="267"/>
      <c r="ER96" s="267"/>
      <c r="ES96" s="267"/>
      <c r="ET96" s="267"/>
      <c r="EU96" s="267"/>
      <c r="EV96" s="267"/>
      <c r="EW96" s="267"/>
      <c r="EX96" s="267"/>
      <c r="EY96" s="267"/>
      <c r="EZ96" s="267"/>
      <c r="FA96" s="267"/>
      <c r="FB96" s="267"/>
      <c r="FC96" s="267"/>
      <c r="FD96" s="267"/>
      <c r="FE96" s="267"/>
      <c r="FF96" s="267"/>
      <c r="FG96" s="267"/>
      <c r="FH96" s="267"/>
      <c r="FI96" s="267"/>
      <c r="FJ96" s="267"/>
      <c r="FK96" s="267"/>
      <c r="FL96" s="267"/>
      <c r="FM96" s="267"/>
      <c r="FN96" s="267"/>
      <c r="FO96" s="267"/>
      <c r="FP96" s="267"/>
      <c r="FQ96" s="267"/>
      <c r="FR96" s="267"/>
      <c r="FS96" s="267"/>
      <c r="FT96" s="267"/>
      <c r="FU96" s="267"/>
      <c r="FV96" s="267"/>
      <c r="FW96" s="267"/>
      <c r="FX96" s="267"/>
      <c r="FY96" s="267"/>
      <c r="FZ96" s="267"/>
      <c r="GA96" s="267"/>
      <c r="GB96" s="267"/>
      <c r="GC96" s="267"/>
      <c r="GD96" s="267"/>
      <c r="GE96" s="267"/>
      <c r="GF96" s="267"/>
      <c r="GG96" s="267"/>
      <c r="GH96" s="267"/>
      <c r="GI96" s="267"/>
      <c r="GJ96" s="267"/>
      <c r="GK96" s="267"/>
      <c r="GL96" s="267"/>
      <c r="GM96" s="267"/>
      <c r="GN96" s="267"/>
      <c r="GO96" s="267"/>
      <c r="GP96" s="267"/>
      <c r="GQ96" s="267"/>
      <c r="GR96" s="267"/>
      <c r="GS96" s="267"/>
      <c r="GT96" s="267"/>
      <c r="GU96" s="267"/>
      <c r="GV96" s="267"/>
      <c r="GW96" s="267"/>
      <c r="GX96" s="267"/>
      <c r="GY96" s="267"/>
      <c r="GZ96" s="267"/>
      <c r="HA96" s="267"/>
      <c r="HB96" s="267"/>
      <c r="HC96" s="267"/>
      <c r="HD96" s="267"/>
      <c r="HE96" s="267"/>
      <c r="HF96" s="267"/>
      <c r="HG96" s="267"/>
      <c r="HH96" s="267"/>
      <c r="HI96" s="267"/>
      <c r="HJ96" s="267"/>
      <c r="HK96" s="267"/>
      <c r="HL96" s="267"/>
      <c r="HM96" s="267"/>
      <c r="HN96" s="267"/>
      <c r="HO96" s="267"/>
      <c r="HP96" s="267"/>
      <c r="HQ96" s="267"/>
      <c r="HR96" s="267"/>
      <c r="HS96" s="267"/>
      <c r="HT96" s="267"/>
      <c r="HU96" s="267"/>
      <c r="HV96" s="267"/>
      <c r="HW96" s="267"/>
      <c r="HX96" s="267"/>
      <c r="HY96" s="267"/>
      <c r="HZ96" s="267"/>
      <c r="IA96" s="267"/>
      <c r="IB96" s="267"/>
      <c r="IC96" s="267"/>
      <c r="ID96" s="267"/>
      <c r="IE96" s="267"/>
      <c r="IF96" s="267"/>
      <c r="IG96" s="267"/>
      <c r="IH96" s="267"/>
      <c r="II96" s="267"/>
      <c r="IJ96" s="267"/>
      <c r="IK96" s="267"/>
      <c r="IL96" s="267"/>
      <c r="IM96" s="267"/>
      <c r="IN96" s="267"/>
      <c r="IO96" s="267"/>
      <c r="IP96" s="267"/>
      <c r="IQ96" s="267"/>
      <c r="IR96" s="267"/>
      <c r="IS96" s="267"/>
      <c r="IT96" s="267"/>
      <c r="IU96" s="267"/>
      <c r="IV96" s="267"/>
      <c r="IW96" s="267"/>
      <c r="IX96" s="267"/>
      <c r="IY96" s="267"/>
      <c r="IZ96" s="267"/>
      <c r="JA96" s="267"/>
      <c r="JB96" s="267"/>
      <c r="JC96" s="267"/>
      <c r="JD96" s="267"/>
      <c r="JE96" s="267"/>
      <c r="JF96" s="267"/>
      <c r="JG96" s="267"/>
      <c r="JH96" s="267"/>
      <c r="JI96" s="267"/>
      <c r="JJ96" s="267"/>
      <c r="JK96" s="267"/>
      <c r="JL96" s="267"/>
      <c r="JM96" s="267"/>
      <c r="JN96" s="267"/>
      <c r="JO96" s="267"/>
      <c r="JP96" s="267"/>
      <c r="JQ96" s="267"/>
      <c r="JR96" s="267"/>
      <c r="JS96" s="267"/>
      <c r="JT96" s="267"/>
      <c r="JU96" s="267"/>
      <c r="JV96" s="267"/>
      <c r="JW96" s="267"/>
      <c r="JX96" s="267"/>
      <c r="JY96" s="267"/>
      <c r="JZ96" s="267"/>
      <c r="KA96" s="267"/>
      <c r="KB96" s="267"/>
      <c r="KC96" s="267"/>
      <c r="KD96" s="267"/>
      <c r="KE96" s="267"/>
      <c r="KF96" s="267"/>
      <c r="KG96" s="267"/>
      <c r="KH96" s="267"/>
      <c r="KI96" s="267"/>
      <c r="KJ96" s="267"/>
      <c r="KK96" s="267"/>
      <c r="KL96" s="267"/>
      <c r="KM96" s="267"/>
      <c r="KN96" s="267"/>
      <c r="KO96" s="267"/>
      <c r="KP96" s="267"/>
      <c r="KQ96" s="267"/>
      <c r="KR96" s="267"/>
      <c r="KS96" s="267"/>
      <c r="KT96" s="267"/>
      <c r="KU96" s="267"/>
      <c r="KV96" s="267"/>
      <c r="KW96" s="267"/>
      <c r="KX96" s="267"/>
      <c r="KY96" s="267"/>
      <c r="KZ96" s="267"/>
      <c r="LA96" s="267"/>
      <c r="LB96" s="267"/>
      <c r="LC96" s="267"/>
      <c r="LD96" s="267"/>
      <c r="LE96" s="267"/>
      <c r="LF96" s="267"/>
      <c r="LG96" s="267"/>
      <c r="LH96" s="267"/>
      <c r="LI96" s="267"/>
      <c r="LJ96" s="267"/>
      <c r="LK96" s="267"/>
      <c r="LL96" s="267"/>
      <c r="LM96" s="267"/>
      <c r="LN96" s="267"/>
      <c r="LO96" s="267"/>
      <c r="LP96" s="267"/>
      <c r="LQ96" s="267"/>
      <c r="LR96" s="267"/>
      <c r="LS96" s="267"/>
      <c r="LT96" s="267"/>
      <c r="LU96" s="267"/>
      <c r="LV96" s="267"/>
      <c r="LW96" s="267"/>
      <c r="LX96" s="267"/>
      <c r="LY96" s="267"/>
      <c r="LZ96" s="267"/>
      <c r="MA96" s="267"/>
      <c r="MB96" s="267"/>
      <c r="MC96" s="267"/>
      <c r="MD96" s="267"/>
      <c r="ME96" s="267"/>
      <c r="MF96" s="267"/>
      <c r="MG96" s="267"/>
      <c r="MH96" s="267"/>
      <c r="MI96" s="267"/>
      <c r="MJ96" s="267"/>
      <c r="MK96" s="267"/>
      <c r="ML96" s="267"/>
      <c r="MM96" s="267"/>
      <c r="MN96" s="267"/>
      <c r="MO96" s="267"/>
      <c r="MP96" s="267"/>
      <c r="MQ96" s="267"/>
      <c r="MR96" s="267"/>
      <c r="MS96" s="267"/>
      <c r="MT96" s="267"/>
      <c r="MU96" s="267"/>
      <c r="MV96" s="267"/>
      <c r="MW96" s="267"/>
      <c r="MX96" s="267"/>
      <c r="MY96" s="267"/>
      <c r="MZ96" s="267"/>
      <c r="NA96" s="267"/>
      <c r="NB96" s="267"/>
      <c r="NC96" s="267"/>
      <c r="ND96" s="267"/>
      <c r="NE96" s="267"/>
      <c r="NF96" s="267"/>
      <c r="NG96" s="267"/>
      <c r="NH96" s="267"/>
      <c r="NI96" s="267"/>
      <c r="NJ96" s="267"/>
      <c r="NK96" s="267"/>
      <c r="NL96" s="267"/>
      <c r="NM96" s="267"/>
      <c r="NN96" s="267"/>
      <c r="NO96" s="267"/>
      <c r="NP96" s="267"/>
      <c r="NQ96" s="267"/>
      <c r="NR96" s="267"/>
      <c r="NS96" s="267"/>
      <c r="NT96" s="267"/>
      <c r="NU96" s="267"/>
      <c r="NV96" s="267"/>
      <c r="NW96" s="267"/>
      <c r="NX96" s="267"/>
      <c r="NY96" s="267"/>
      <c r="NZ96" s="267"/>
      <c r="OA96" s="267"/>
      <c r="OB96" s="267"/>
      <c r="OC96" s="267"/>
      <c r="OD96" s="267"/>
      <c r="OE96" s="267"/>
      <c r="OF96" s="267"/>
      <c r="OG96" s="267"/>
      <c r="OH96" s="267"/>
      <c r="OI96" s="267"/>
      <c r="OJ96" s="267"/>
      <c r="OK96" s="267"/>
      <c r="OL96" s="267"/>
      <c r="OM96" s="267"/>
      <c r="ON96" s="267"/>
      <c r="OO96" s="267"/>
      <c r="OP96" s="267"/>
      <c r="OQ96" s="267"/>
      <c r="OR96" s="267"/>
      <c r="OS96" s="267"/>
      <c r="OT96" s="267"/>
      <c r="OU96" s="267"/>
      <c r="OV96" s="267"/>
      <c r="OW96" s="267"/>
      <c r="OX96" s="267"/>
      <c r="OY96" s="267"/>
      <c r="OZ96" s="267"/>
      <c r="PA96" s="267"/>
      <c r="PB96" s="267"/>
      <c r="PC96" s="267"/>
      <c r="PD96" s="267"/>
      <c r="PE96" s="267"/>
      <c r="PF96" s="267"/>
      <c r="PG96" s="267"/>
      <c r="PH96" s="267"/>
      <c r="PI96" s="267"/>
      <c r="PJ96" s="267"/>
      <c r="PK96" s="267"/>
      <c r="PL96" s="267"/>
      <c r="PM96" s="267"/>
      <c r="PN96" s="267"/>
      <c r="PO96" s="267"/>
      <c r="PP96" s="267"/>
      <c r="PQ96" s="267"/>
      <c r="PR96" s="267"/>
      <c r="PS96" s="267"/>
      <c r="PT96" s="267"/>
      <c r="PU96" s="267"/>
      <c r="PV96" s="267"/>
      <c r="PW96" s="267"/>
      <c r="PX96" s="267"/>
      <c r="PY96" s="267"/>
      <c r="PZ96" s="267"/>
      <c r="QA96" s="267"/>
      <c r="QB96" s="267"/>
      <c r="QC96" s="267"/>
      <c r="QD96" s="267"/>
      <c r="QE96" s="267"/>
      <c r="QF96" s="267"/>
      <c r="QG96" s="267"/>
      <c r="QH96" s="267"/>
      <c r="QI96" s="267"/>
      <c r="QJ96" s="267"/>
      <c r="QK96" s="267"/>
      <c r="QL96" s="267"/>
      <c r="QM96" s="267"/>
      <c r="QN96" s="267"/>
      <c r="QO96" s="267"/>
      <c r="QP96" s="267"/>
      <c r="QQ96" s="267"/>
      <c r="QR96" s="267"/>
      <c r="QS96" s="267"/>
      <c r="QT96" s="267"/>
      <c r="QU96" s="267"/>
      <c r="QV96" s="267"/>
      <c r="QW96" s="267"/>
      <c r="QX96" s="267"/>
      <c r="QY96" s="267"/>
      <c r="QZ96" s="267"/>
      <c r="RA96" s="267"/>
      <c r="RB96" s="267"/>
      <c r="RC96" s="267"/>
      <c r="RD96" s="267"/>
      <c r="RE96" s="267"/>
      <c r="RF96" s="267"/>
      <c r="RG96" s="267"/>
      <c r="RH96" s="267"/>
      <c r="RI96" s="267"/>
      <c r="RJ96" s="267"/>
      <c r="RK96" s="267"/>
      <c r="RL96" s="267"/>
      <c r="RM96" s="267"/>
      <c r="RN96" s="267"/>
      <c r="RO96" s="267"/>
      <c r="RP96" s="267"/>
      <c r="RQ96" s="267"/>
      <c r="RR96" s="267"/>
      <c r="RS96" s="267"/>
      <c r="RT96" s="267"/>
      <c r="RU96" s="267"/>
      <c r="RV96" s="267"/>
      <c r="RW96" s="267"/>
      <c r="RX96" s="267"/>
      <c r="RY96" s="267"/>
      <c r="RZ96" s="267"/>
      <c r="SA96" s="267"/>
      <c r="SB96" s="267"/>
      <c r="SC96" s="267"/>
      <c r="SD96" s="267"/>
      <c r="SE96" s="267"/>
      <c r="SF96" s="267"/>
      <c r="SG96" s="267"/>
      <c r="SH96" s="267"/>
      <c r="SI96" s="267"/>
      <c r="SJ96" s="267"/>
      <c r="SK96" s="267"/>
      <c r="SL96" s="267"/>
      <c r="SM96" s="267"/>
      <c r="SN96" s="267"/>
      <c r="SO96" s="267"/>
      <c r="SP96" s="267"/>
      <c r="SQ96" s="267"/>
      <c r="SR96" s="267"/>
      <c r="SS96" s="267"/>
      <c r="ST96" s="267"/>
      <c r="SU96" s="267"/>
      <c r="SV96" s="267"/>
      <c r="SW96" s="267"/>
      <c r="SX96" s="267"/>
      <c r="SY96" s="267"/>
      <c r="SZ96" s="267"/>
      <c r="TA96" s="267"/>
      <c r="TB96" s="267"/>
      <c r="TC96" s="267"/>
      <c r="TD96" s="267"/>
      <c r="TE96" s="267"/>
      <c r="TF96" s="267"/>
      <c r="TG96" s="267"/>
      <c r="TH96" s="267"/>
      <c r="TI96" s="267"/>
      <c r="TJ96" s="267"/>
      <c r="TK96" s="267"/>
      <c r="TL96" s="267"/>
      <c r="TM96" s="267"/>
      <c r="TN96" s="267"/>
      <c r="TO96" s="267"/>
      <c r="TP96" s="267"/>
      <c r="TQ96" s="267"/>
      <c r="TR96" s="267"/>
      <c r="TS96" s="267"/>
      <c r="TT96" s="267"/>
      <c r="TU96" s="267"/>
      <c r="TV96" s="267"/>
      <c r="TW96" s="267"/>
      <c r="TX96" s="267"/>
      <c r="TY96" s="267"/>
      <c r="TZ96" s="267"/>
      <c r="UA96" s="267"/>
      <c r="UB96" s="267"/>
      <c r="UC96" s="267"/>
      <c r="UD96" s="267"/>
      <c r="UE96" s="267"/>
      <c r="UF96" s="267"/>
      <c r="UG96" s="267"/>
      <c r="UH96" s="267"/>
      <c r="UI96" s="267"/>
      <c r="UJ96" s="267"/>
      <c r="UK96" s="267"/>
      <c r="UL96" s="267"/>
      <c r="UM96" s="267"/>
      <c r="UN96" s="267"/>
      <c r="UO96" s="267"/>
      <c r="UP96" s="267"/>
      <c r="UQ96" s="267"/>
      <c r="UR96" s="267"/>
      <c r="US96" s="267"/>
      <c r="UT96" s="267"/>
      <c r="UU96" s="267"/>
      <c r="UV96" s="267"/>
      <c r="UW96" s="267"/>
      <c r="UX96" s="267"/>
      <c r="UY96" s="267"/>
      <c r="UZ96" s="267"/>
      <c r="VA96" s="267"/>
      <c r="VB96" s="267"/>
      <c r="VC96" s="267"/>
      <c r="VD96" s="267"/>
      <c r="VE96" s="267"/>
      <c r="VF96" s="267"/>
      <c r="VG96" s="267"/>
      <c r="VH96" s="267"/>
      <c r="VI96" s="267"/>
      <c r="VJ96" s="267"/>
      <c r="VK96" s="267"/>
      <c r="VL96" s="267"/>
      <c r="VM96" s="267"/>
      <c r="VN96" s="267"/>
      <c r="VO96" s="267"/>
      <c r="VP96" s="267"/>
      <c r="VQ96" s="267"/>
      <c r="VR96" s="267"/>
      <c r="VS96" s="267"/>
      <c r="VT96" s="267"/>
      <c r="VU96" s="267"/>
      <c r="VV96" s="267"/>
      <c r="VW96" s="267"/>
      <c r="VX96" s="267"/>
      <c r="VY96" s="267"/>
      <c r="VZ96" s="267"/>
      <c r="WA96" s="267"/>
      <c r="WB96" s="267"/>
      <c r="WC96" s="267"/>
      <c r="WD96" s="267"/>
      <c r="WE96" s="267"/>
      <c r="WF96" s="267"/>
      <c r="WG96" s="267"/>
      <c r="WH96" s="267"/>
      <c r="WI96" s="267"/>
      <c r="WJ96" s="267"/>
      <c r="WK96" s="267"/>
      <c r="WL96" s="267"/>
      <c r="WM96" s="267"/>
      <c r="WN96" s="267"/>
      <c r="WO96" s="267"/>
      <c r="WP96" s="267"/>
      <c r="WQ96" s="267"/>
      <c r="WR96" s="267"/>
      <c r="WS96" s="267"/>
      <c r="WT96" s="267"/>
      <c r="WU96" s="267"/>
      <c r="WV96" s="267"/>
      <c r="WW96" s="267"/>
      <c r="WX96" s="267"/>
      <c r="WY96" s="267"/>
      <c r="WZ96" s="267"/>
      <c r="XA96" s="267"/>
      <c r="XB96" s="267"/>
      <c r="XC96" s="267"/>
      <c r="XD96" s="267"/>
      <c r="XE96" s="267"/>
      <c r="XF96" s="267"/>
      <c r="XG96" s="267"/>
      <c r="XH96" s="267"/>
      <c r="XI96" s="267"/>
      <c r="XJ96" s="267"/>
      <c r="XK96" s="267"/>
      <c r="XL96" s="267"/>
      <c r="XM96" s="267"/>
      <c r="XN96" s="267"/>
      <c r="XO96" s="267"/>
      <c r="XP96" s="267"/>
      <c r="XQ96" s="267"/>
      <c r="XR96" s="267"/>
      <c r="XS96" s="267"/>
      <c r="XT96" s="267"/>
      <c r="XU96" s="267"/>
      <c r="XV96" s="267"/>
      <c r="XW96" s="267"/>
      <c r="XX96" s="267"/>
      <c r="XY96" s="267"/>
      <c r="XZ96" s="267"/>
      <c r="YA96" s="267"/>
      <c r="YB96" s="267"/>
      <c r="YC96" s="267"/>
      <c r="YD96" s="267"/>
      <c r="YE96" s="267"/>
      <c r="YF96" s="267"/>
      <c r="YG96" s="267"/>
      <c r="YH96" s="267"/>
      <c r="YI96" s="267"/>
      <c r="YJ96" s="267"/>
      <c r="YK96" s="267"/>
      <c r="YL96" s="267"/>
      <c r="YM96" s="267"/>
      <c r="YN96" s="267"/>
      <c r="YO96" s="267"/>
      <c r="YP96" s="267"/>
      <c r="YQ96" s="267"/>
      <c r="YR96" s="267"/>
      <c r="YS96" s="267"/>
      <c r="YT96" s="267"/>
      <c r="YU96" s="267"/>
      <c r="YV96" s="267"/>
      <c r="YW96" s="267"/>
      <c r="YX96" s="267"/>
      <c r="YY96" s="267"/>
      <c r="YZ96" s="267"/>
      <c r="ZA96" s="267"/>
      <c r="ZB96" s="267"/>
      <c r="ZC96" s="267"/>
      <c r="ZD96" s="267"/>
      <c r="ZE96" s="267"/>
      <c r="ZF96" s="267"/>
      <c r="ZG96" s="267"/>
      <c r="ZH96" s="267"/>
      <c r="ZI96" s="267"/>
      <c r="ZJ96" s="267"/>
      <c r="ZK96" s="267"/>
      <c r="ZL96" s="267"/>
      <c r="ZM96" s="267"/>
      <c r="ZN96" s="267"/>
      <c r="ZO96" s="267"/>
      <c r="ZP96" s="267"/>
      <c r="ZQ96" s="267"/>
      <c r="ZR96" s="267"/>
      <c r="ZS96" s="267"/>
      <c r="ZT96" s="267"/>
      <c r="ZU96" s="267"/>
      <c r="ZV96" s="267"/>
      <c r="ZW96" s="267"/>
      <c r="ZX96" s="267"/>
      <c r="ZY96" s="267"/>
      <c r="ZZ96" s="267"/>
      <c r="AAA96" s="267"/>
      <c r="AAB96" s="267"/>
      <c r="AAC96" s="267"/>
      <c r="AAD96" s="267"/>
      <c r="AAE96" s="267"/>
      <c r="AAF96" s="267"/>
      <c r="AAG96" s="267"/>
      <c r="AAH96" s="267"/>
      <c r="AAI96" s="267"/>
      <c r="AAJ96" s="267"/>
      <c r="AAK96" s="267"/>
      <c r="AAL96" s="267"/>
      <c r="AAM96" s="267"/>
      <c r="AAN96" s="267"/>
      <c r="AAO96" s="267"/>
      <c r="AAP96" s="267"/>
      <c r="AAQ96" s="267"/>
      <c r="AAR96" s="267"/>
      <c r="AAS96" s="267"/>
      <c r="AAT96" s="267"/>
      <c r="AAU96" s="267"/>
      <c r="AAV96" s="267"/>
      <c r="AAW96" s="267"/>
      <c r="AAX96" s="267"/>
      <c r="AAY96" s="267"/>
      <c r="AAZ96" s="267"/>
      <c r="ABA96" s="267"/>
      <c r="ABB96" s="267"/>
      <c r="ABC96" s="267"/>
      <c r="ABD96" s="267"/>
      <c r="ABE96" s="267"/>
      <c r="ABF96" s="267"/>
      <c r="ABG96" s="267"/>
      <c r="ABH96" s="267"/>
      <c r="ABI96" s="267"/>
      <c r="ABJ96" s="267"/>
      <c r="ABK96" s="267"/>
      <c r="ABL96" s="267"/>
      <c r="ABM96" s="267"/>
      <c r="ABN96" s="267"/>
      <c r="ABO96" s="267"/>
      <c r="ABP96" s="267"/>
      <c r="ABQ96" s="267"/>
      <c r="ABR96" s="267"/>
      <c r="ABS96" s="267"/>
      <c r="ABT96" s="267"/>
      <c r="ABU96" s="267"/>
      <c r="ABV96" s="267"/>
      <c r="ABW96" s="267"/>
      <c r="ABX96" s="267"/>
      <c r="ABY96" s="267"/>
      <c r="ABZ96" s="267"/>
      <c r="ACA96" s="267"/>
      <c r="ACB96" s="267"/>
      <c r="ACC96" s="267"/>
      <c r="ACD96" s="267"/>
      <c r="ACE96" s="267"/>
      <c r="ACF96" s="267"/>
      <c r="ACG96" s="267"/>
      <c r="ACH96" s="267"/>
      <c r="ACI96" s="267"/>
      <c r="ACJ96" s="267"/>
      <c r="ACK96" s="267"/>
      <c r="ACL96" s="267"/>
      <c r="ACM96" s="267"/>
      <c r="ACN96" s="267"/>
      <c r="ACO96" s="267"/>
      <c r="ACP96" s="267"/>
      <c r="ACQ96" s="267"/>
      <c r="ACR96" s="267"/>
      <c r="ACS96" s="267"/>
      <c r="ACT96" s="267"/>
      <c r="ACU96" s="267"/>
      <c r="ACV96" s="267"/>
      <c r="ACW96" s="267"/>
      <c r="ACX96" s="267"/>
      <c r="ACY96" s="267"/>
      <c r="ACZ96" s="267"/>
      <c r="ADA96" s="267"/>
      <c r="ADB96" s="267"/>
      <c r="ADC96" s="267"/>
      <c r="ADD96" s="267"/>
      <c r="ADE96" s="267"/>
      <c r="ADF96" s="267"/>
      <c r="ADG96" s="267"/>
      <c r="ADH96" s="267"/>
      <c r="ADI96" s="267"/>
      <c r="ADJ96" s="267"/>
      <c r="ADK96" s="267"/>
      <c r="ADL96" s="267"/>
      <c r="ADM96" s="267"/>
      <c r="ADN96" s="267"/>
      <c r="ADO96" s="267"/>
      <c r="ADP96" s="267"/>
      <c r="ADQ96" s="267"/>
      <c r="ADR96" s="267"/>
      <c r="ADS96" s="267"/>
      <c r="ADT96" s="267"/>
      <c r="ADU96" s="267"/>
      <c r="ADV96" s="267"/>
      <c r="ADW96" s="267"/>
      <c r="ADX96" s="267"/>
      <c r="ADY96" s="267"/>
      <c r="ADZ96" s="267"/>
      <c r="AEA96" s="267"/>
      <c r="AEB96" s="267"/>
      <c r="AEC96" s="267"/>
      <c r="AED96" s="267"/>
      <c r="AEE96" s="267"/>
      <c r="AEF96" s="267"/>
      <c r="AEG96" s="267"/>
      <c r="AEH96" s="267"/>
      <c r="AEI96" s="267"/>
      <c r="AEJ96" s="267"/>
      <c r="AEK96" s="267"/>
      <c r="AEL96" s="267"/>
      <c r="AEM96" s="267"/>
      <c r="AEN96" s="267"/>
      <c r="AEO96" s="267"/>
      <c r="AEP96" s="267"/>
      <c r="AEQ96" s="267"/>
      <c r="AER96" s="267"/>
      <c r="AES96" s="267"/>
      <c r="AET96" s="267"/>
      <c r="AEU96" s="267"/>
      <c r="AEV96" s="267"/>
      <c r="AEW96" s="267"/>
      <c r="AEX96" s="267"/>
      <c r="AEY96" s="267"/>
      <c r="AEZ96" s="267"/>
      <c r="AFA96" s="267"/>
      <c r="AFB96" s="267"/>
      <c r="AFC96" s="267"/>
      <c r="AFD96" s="267"/>
      <c r="AFE96" s="267"/>
      <c r="AFF96" s="267"/>
      <c r="AFG96" s="267"/>
      <c r="AFH96" s="267"/>
      <c r="AFI96" s="267"/>
      <c r="AFJ96" s="267"/>
      <c r="AFK96" s="267"/>
      <c r="AFL96" s="267"/>
      <c r="AFM96" s="267"/>
      <c r="AFN96" s="267"/>
      <c r="AFO96" s="267"/>
      <c r="AFP96" s="267"/>
      <c r="AFQ96" s="267"/>
      <c r="AFR96" s="267"/>
      <c r="AFS96" s="267"/>
      <c r="AFT96" s="267"/>
      <c r="AFU96" s="267"/>
      <c r="AFV96" s="267"/>
      <c r="AFW96" s="267"/>
      <c r="AFX96" s="267"/>
      <c r="AFY96" s="267"/>
      <c r="AFZ96" s="267"/>
      <c r="AGA96" s="267"/>
      <c r="AGB96" s="267"/>
      <c r="AGC96" s="267"/>
      <c r="AGD96" s="267"/>
      <c r="AGE96" s="267"/>
      <c r="AGF96" s="267"/>
      <c r="AGG96" s="267"/>
      <c r="AGH96" s="267"/>
      <c r="AGI96" s="267"/>
      <c r="AGJ96" s="267"/>
      <c r="AGK96" s="267"/>
      <c r="AGL96" s="267"/>
      <c r="AGM96" s="267"/>
      <c r="AGN96" s="267"/>
      <c r="AGO96" s="267"/>
      <c r="AGP96" s="267"/>
      <c r="AGQ96" s="267"/>
      <c r="AGR96" s="267"/>
      <c r="AGS96" s="267"/>
      <c r="AGT96" s="267"/>
      <c r="AGU96" s="267"/>
      <c r="AGV96" s="267"/>
      <c r="AGW96" s="267"/>
      <c r="AGX96" s="267"/>
      <c r="AGY96" s="267"/>
      <c r="AGZ96" s="267"/>
      <c r="AHA96" s="267"/>
      <c r="AHB96" s="267"/>
      <c r="AHC96" s="267"/>
      <c r="AHD96" s="267"/>
      <c r="AHE96" s="267"/>
      <c r="AHF96" s="267"/>
      <c r="AHG96" s="267"/>
      <c r="AHH96" s="267"/>
      <c r="AHI96" s="267"/>
      <c r="AHJ96" s="267"/>
      <c r="AHK96" s="267"/>
      <c r="AHL96" s="267"/>
      <c r="AHM96" s="267"/>
      <c r="AHN96" s="267"/>
      <c r="AHO96" s="267"/>
      <c r="AHP96" s="267"/>
      <c r="AHQ96" s="267"/>
      <c r="AHR96" s="267"/>
      <c r="AHS96" s="267"/>
      <c r="AHT96" s="267"/>
      <c r="AHU96" s="267"/>
      <c r="AHV96" s="267"/>
      <c r="AHW96" s="267"/>
      <c r="AHX96" s="267"/>
      <c r="AHY96" s="267"/>
      <c r="AHZ96" s="267"/>
      <c r="AIA96" s="267"/>
      <c r="AIB96" s="267"/>
      <c r="AIC96" s="267"/>
      <c r="AID96" s="267"/>
      <c r="AIE96" s="267"/>
      <c r="AIF96" s="267"/>
      <c r="AIG96" s="267"/>
      <c r="AIH96" s="267"/>
      <c r="AII96" s="267"/>
      <c r="AIJ96" s="267"/>
      <c r="AIK96" s="267"/>
      <c r="AIL96" s="267"/>
      <c r="AIM96" s="267"/>
      <c r="AIN96" s="267"/>
      <c r="AIO96" s="267"/>
      <c r="AIP96" s="267"/>
      <c r="AIQ96" s="267"/>
      <c r="AIR96" s="267"/>
      <c r="AIS96" s="267"/>
      <c r="AIT96" s="267"/>
      <c r="AIU96" s="267"/>
      <c r="AIV96" s="267"/>
      <c r="AIW96" s="267"/>
      <c r="AIX96" s="267"/>
      <c r="AIY96" s="267"/>
      <c r="AIZ96" s="267"/>
      <c r="AJA96" s="267"/>
      <c r="AJB96" s="267"/>
      <c r="AJC96" s="267"/>
      <c r="AJD96" s="267"/>
      <c r="AJE96" s="267"/>
      <c r="AJF96" s="267"/>
      <c r="AJG96" s="267"/>
      <c r="AJH96" s="267"/>
      <c r="AJI96" s="267"/>
      <c r="AJJ96" s="267"/>
      <c r="AJK96" s="267"/>
      <c r="AJL96" s="267"/>
      <c r="AJM96" s="267"/>
      <c r="AJN96" s="267"/>
      <c r="AJO96" s="267"/>
      <c r="AJP96" s="267"/>
      <c r="AJQ96" s="267"/>
      <c r="AJR96" s="267"/>
      <c r="AJS96" s="267"/>
      <c r="AJT96" s="267"/>
      <c r="AJU96" s="267"/>
      <c r="AJV96" s="267"/>
      <c r="AJW96" s="267"/>
      <c r="AJX96" s="267"/>
      <c r="AJY96" s="267"/>
      <c r="AJZ96" s="267"/>
      <c r="AKA96" s="267"/>
      <c r="AKB96" s="267"/>
      <c r="AKC96" s="267"/>
      <c r="AKD96" s="267"/>
      <c r="AKE96" s="267"/>
      <c r="AKF96" s="267"/>
      <c r="AKG96" s="267"/>
      <c r="AKH96" s="267"/>
      <c r="AKI96" s="267"/>
      <c r="AKJ96" s="267"/>
      <c r="AKK96" s="267"/>
      <c r="AKL96" s="267"/>
      <c r="AKM96" s="267"/>
      <c r="AKN96" s="267"/>
      <c r="AKO96" s="267"/>
      <c r="AKP96" s="267"/>
      <c r="AKQ96" s="267"/>
      <c r="AKR96" s="267"/>
      <c r="AKS96" s="267"/>
      <c r="AKT96" s="267"/>
      <c r="AKU96" s="267"/>
      <c r="AKV96" s="267"/>
      <c r="AKW96" s="267"/>
      <c r="AKX96" s="267"/>
      <c r="AKY96" s="267"/>
      <c r="AKZ96" s="267"/>
      <c r="ALA96" s="267"/>
      <c r="ALB96" s="267"/>
      <c r="ALC96" s="267"/>
      <c r="ALD96" s="267"/>
      <c r="ALE96" s="267"/>
      <c r="ALF96" s="267"/>
      <c r="ALG96" s="267"/>
      <c r="ALH96" s="267"/>
      <c r="ALI96" s="267"/>
      <c r="ALJ96" s="267"/>
      <c r="ALK96" s="267"/>
      <c r="ALL96" s="267"/>
      <c r="ALM96" s="267"/>
      <c r="ALN96" s="267"/>
      <c r="ALO96" s="267"/>
      <c r="ALP96" s="267"/>
      <c r="ALQ96" s="267"/>
      <c r="ALR96" s="267"/>
      <c r="ALS96" s="267"/>
      <c r="ALT96" s="267"/>
      <c r="ALU96" s="267"/>
      <c r="ALV96" s="267"/>
      <c r="ALW96" s="267"/>
      <c r="ALX96" s="267"/>
      <c r="ALY96" s="267"/>
      <c r="ALZ96" s="267"/>
      <c r="AMA96" s="267"/>
      <c r="AMB96" s="267"/>
      <c r="AMC96" s="267"/>
      <c r="AMD96" s="267"/>
      <c r="AME96" s="267"/>
      <c r="AMF96" s="267"/>
      <c r="AMG96" s="267"/>
      <c r="AMH96" s="267"/>
      <c r="AMI96" s="267"/>
      <c r="AMJ96" s="267"/>
      <c r="AMK96" s="267"/>
    </row>
    <row r="97" spans="1:1025" customFormat="1" ht="172.5" customHeight="1" x14ac:dyDescent="0.35">
      <c r="A97" s="267"/>
      <c r="B97" s="291" t="s">
        <v>211</v>
      </c>
      <c r="C97" s="292" t="s">
        <v>208</v>
      </c>
      <c r="D97" s="293"/>
      <c r="E97" s="294"/>
      <c r="F97" s="293"/>
      <c r="G97" s="298" t="s">
        <v>238</v>
      </c>
      <c r="H97" s="295"/>
      <c r="I97" s="267"/>
      <c r="J97" s="267"/>
      <c r="K97" s="267"/>
      <c r="L97" s="267"/>
      <c r="M97" s="267"/>
      <c r="N97" s="267"/>
      <c r="O97" s="267"/>
      <c r="P97" s="267"/>
      <c r="Q97" s="267"/>
      <c r="R97" s="267"/>
      <c r="S97" s="267"/>
      <c r="T97" s="267"/>
      <c r="U97" s="267"/>
      <c r="V97" s="267"/>
      <c r="W97" s="267"/>
      <c r="X97" s="267"/>
      <c r="Y97" s="267"/>
      <c r="Z97" s="267"/>
      <c r="AA97" s="267"/>
      <c r="AB97" s="267"/>
      <c r="AC97" s="267"/>
      <c r="AD97" s="267"/>
      <c r="AE97" s="267"/>
      <c r="AF97" s="267"/>
      <c r="AG97" s="267"/>
      <c r="AH97" s="267"/>
      <c r="AI97" s="267"/>
      <c r="AJ97" s="267"/>
      <c r="AK97" s="267"/>
      <c r="AL97" s="267"/>
      <c r="AM97" s="267"/>
      <c r="AN97" s="267"/>
      <c r="AO97" s="267"/>
      <c r="AP97" s="267"/>
      <c r="AQ97" s="267"/>
      <c r="AR97" s="267"/>
      <c r="AS97" s="267"/>
      <c r="AT97" s="267"/>
      <c r="AU97" s="267"/>
      <c r="AV97" s="267"/>
      <c r="AW97" s="267"/>
      <c r="AX97" s="267"/>
      <c r="AY97" s="267"/>
      <c r="AZ97" s="267"/>
      <c r="BA97" s="267"/>
      <c r="BB97" s="267"/>
      <c r="BC97" s="267"/>
      <c r="BD97" s="267"/>
      <c r="BE97" s="267"/>
      <c r="BF97" s="267"/>
      <c r="BG97" s="267"/>
      <c r="BH97" s="267"/>
      <c r="BI97" s="267"/>
      <c r="BJ97" s="267"/>
      <c r="BK97" s="267"/>
      <c r="BL97" s="267"/>
      <c r="BM97" s="267"/>
      <c r="BN97" s="267"/>
      <c r="BO97" s="267"/>
      <c r="BP97" s="267"/>
      <c r="BQ97" s="267"/>
      <c r="BR97" s="267"/>
      <c r="BS97" s="267"/>
      <c r="BT97" s="267"/>
      <c r="BU97" s="267"/>
      <c r="BV97" s="267"/>
      <c r="BW97" s="267"/>
      <c r="BX97" s="267"/>
      <c r="BY97" s="267"/>
      <c r="BZ97" s="267"/>
      <c r="CA97" s="267"/>
      <c r="CB97" s="267"/>
      <c r="CC97" s="267"/>
      <c r="CD97" s="267"/>
      <c r="CE97" s="267"/>
      <c r="CF97" s="267"/>
      <c r="CG97" s="267"/>
      <c r="CH97" s="267"/>
      <c r="CI97" s="267"/>
      <c r="CJ97" s="267"/>
      <c r="CK97" s="267"/>
      <c r="CL97" s="267"/>
      <c r="CM97" s="267"/>
      <c r="CN97" s="267"/>
      <c r="CO97" s="267"/>
      <c r="CP97" s="267"/>
      <c r="CQ97" s="267"/>
      <c r="CR97" s="267"/>
      <c r="CS97" s="267"/>
      <c r="CT97" s="267"/>
      <c r="CU97" s="267"/>
      <c r="CV97" s="267"/>
      <c r="CW97" s="267"/>
      <c r="CX97" s="267"/>
      <c r="CY97" s="267"/>
      <c r="CZ97" s="267"/>
      <c r="DA97" s="267"/>
      <c r="DB97" s="267"/>
      <c r="DC97" s="267"/>
      <c r="DD97" s="267"/>
      <c r="DE97" s="267"/>
      <c r="DF97" s="267"/>
      <c r="DG97" s="267"/>
      <c r="DH97" s="267"/>
      <c r="DI97" s="267"/>
      <c r="DJ97" s="267"/>
      <c r="DK97" s="267"/>
      <c r="DL97" s="267"/>
      <c r="DM97" s="267"/>
      <c r="DN97" s="267"/>
      <c r="DO97" s="267"/>
      <c r="DP97" s="267"/>
      <c r="DQ97" s="267"/>
      <c r="DR97" s="267"/>
      <c r="DS97" s="267"/>
      <c r="DT97" s="267"/>
      <c r="DU97" s="267"/>
      <c r="DV97" s="267"/>
      <c r="DW97" s="267"/>
      <c r="DX97" s="267"/>
      <c r="DY97" s="267"/>
      <c r="DZ97" s="267"/>
      <c r="EA97" s="267"/>
      <c r="EB97" s="267"/>
      <c r="EC97" s="267"/>
      <c r="ED97" s="267"/>
      <c r="EE97" s="267"/>
      <c r="EF97" s="267"/>
      <c r="EG97" s="267"/>
      <c r="EH97" s="267"/>
      <c r="EI97" s="267"/>
      <c r="EJ97" s="267"/>
      <c r="EK97" s="267"/>
      <c r="EL97" s="267"/>
      <c r="EM97" s="267"/>
      <c r="EN97" s="267"/>
      <c r="EO97" s="267"/>
      <c r="EP97" s="267"/>
      <c r="EQ97" s="267"/>
      <c r="ER97" s="267"/>
      <c r="ES97" s="267"/>
      <c r="ET97" s="267"/>
      <c r="EU97" s="267"/>
      <c r="EV97" s="267"/>
      <c r="EW97" s="267"/>
      <c r="EX97" s="267"/>
      <c r="EY97" s="267"/>
      <c r="EZ97" s="267"/>
      <c r="FA97" s="267"/>
      <c r="FB97" s="267"/>
      <c r="FC97" s="267"/>
      <c r="FD97" s="267"/>
      <c r="FE97" s="267"/>
      <c r="FF97" s="267"/>
      <c r="FG97" s="267"/>
      <c r="FH97" s="267"/>
      <c r="FI97" s="267"/>
      <c r="FJ97" s="267"/>
      <c r="FK97" s="267"/>
      <c r="FL97" s="267"/>
      <c r="FM97" s="267"/>
      <c r="FN97" s="267"/>
      <c r="FO97" s="267"/>
      <c r="FP97" s="267"/>
      <c r="FQ97" s="267"/>
      <c r="FR97" s="267"/>
      <c r="FS97" s="267"/>
      <c r="FT97" s="267"/>
      <c r="FU97" s="267"/>
      <c r="FV97" s="267"/>
      <c r="FW97" s="267"/>
      <c r="FX97" s="267"/>
      <c r="FY97" s="267"/>
      <c r="FZ97" s="267"/>
      <c r="GA97" s="267"/>
      <c r="GB97" s="267"/>
      <c r="GC97" s="267"/>
      <c r="GD97" s="267"/>
      <c r="GE97" s="267"/>
      <c r="GF97" s="267"/>
      <c r="GG97" s="267"/>
      <c r="GH97" s="267"/>
      <c r="GI97" s="267"/>
      <c r="GJ97" s="267"/>
      <c r="GK97" s="267"/>
      <c r="GL97" s="267"/>
      <c r="GM97" s="267"/>
      <c r="GN97" s="267"/>
      <c r="GO97" s="267"/>
      <c r="GP97" s="267"/>
      <c r="GQ97" s="267"/>
      <c r="GR97" s="267"/>
      <c r="GS97" s="267"/>
      <c r="GT97" s="267"/>
      <c r="GU97" s="267"/>
      <c r="GV97" s="267"/>
      <c r="GW97" s="267"/>
      <c r="GX97" s="267"/>
      <c r="GY97" s="267"/>
      <c r="GZ97" s="267"/>
      <c r="HA97" s="267"/>
      <c r="HB97" s="267"/>
      <c r="HC97" s="267"/>
      <c r="HD97" s="267"/>
      <c r="HE97" s="267"/>
      <c r="HF97" s="267"/>
      <c r="HG97" s="267"/>
      <c r="HH97" s="267"/>
      <c r="HI97" s="267"/>
      <c r="HJ97" s="267"/>
      <c r="HK97" s="267"/>
      <c r="HL97" s="267"/>
      <c r="HM97" s="267"/>
      <c r="HN97" s="267"/>
      <c r="HO97" s="267"/>
      <c r="HP97" s="267"/>
      <c r="HQ97" s="267"/>
      <c r="HR97" s="267"/>
      <c r="HS97" s="267"/>
      <c r="HT97" s="267"/>
      <c r="HU97" s="267"/>
      <c r="HV97" s="267"/>
      <c r="HW97" s="267"/>
      <c r="HX97" s="267"/>
      <c r="HY97" s="267"/>
      <c r="HZ97" s="267"/>
      <c r="IA97" s="267"/>
      <c r="IB97" s="267"/>
      <c r="IC97" s="267"/>
      <c r="ID97" s="267"/>
      <c r="IE97" s="267"/>
      <c r="IF97" s="267"/>
      <c r="IG97" s="267"/>
      <c r="IH97" s="267"/>
      <c r="II97" s="267"/>
      <c r="IJ97" s="267"/>
      <c r="IK97" s="267"/>
      <c r="IL97" s="267"/>
      <c r="IM97" s="267"/>
      <c r="IN97" s="267"/>
      <c r="IO97" s="267"/>
      <c r="IP97" s="267"/>
      <c r="IQ97" s="267"/>
      <c r="IR97" s="267"/>
      <c r="IS97" s="267"/>
      <c r="IT97" s="267"/>
      <c r="IU97" s="267"/>
      <c r="IV97" s="267"/>
      <c r="IW97" s="267"/>
      <c r="IX97" s="267"/>
      <c r="IY97" s="267"/>
      <c r="IZ97" s="267"/>
      <c r="JA97" s="267"/>
      <c r="JB97" s="267"/>
      <c r="JC97" s="267"/>
      <c r="JD97" s="267"/>
      <c r="JE97" s="267"/>
      <c r="JF97" s="267"/>
      <c r="JG97" s="267"/>
      <c r="JH97" s="267"/>
      <c r="JI97" s="267"/>
      <c r="JJ97" s="267"/>
      <c r="JK97" s="267"/>
      <c r="JL97" s="267"/>
      <c r="JM97" s="267"/>
      <c r="JN97" s="267"/>
      <c r="JO97" s="267"/>
      <c r="JP97" s="267"/>
      <c r="JQ97" s="267"/>
      <c r="JR97" s="267"/>
      <c r="JS97" s="267"/>
      <c r="JT97" s="267"/>
      <c r="JU97" s="267"/>
      <c r="JV97" s="267"/>
      <c r="JW97" s="267"/>
      <c r="JX97" s="267"/>
      <c r="JY97" s="267"/>
      <c r="JZ97" s="267"/>
      <c r="KA97" s="267"/>
      <c r="KB97" s="267"/>
      <c r="KC97" s="267"/>
      <c r="KD97" s="267"/>
      <c r="KE97" s="267"/>
      <c r="KF97" s="267"/>
      <c r="KG97" s="267"/>
      <c r="KH97" s="267"/>
      <c r="KI97" s="267"/>
      <c r="KJ97" s="267"/>
      <c r="KK97" s="267"/>
      <c r="KL97" s="267"/>
      <c r="KM97" s="267"/>
      <c r="KN97" s="267"/>
      <c r="KO97" s="267"/>
      <c r="KP97" s="267"/>
      <c r="KQ97" s="267"/>
      <c r="KR97" s="267"/>
      <c r="KS97" s="267"/>
      <c r="KT97" s="267"/>
      <c r="KU97" s="267"/>
      <c r="KV97" s="267"/>
      <c r="KW97" s="267"/>
      <c r="KX97" s="267"/>
      <c r="KY97" s="267"/>
      <c r="KZ97" s="267"/>
      <c r="LA97" s="267"/>
      <c r="LB97" s="267"/>
      <c r="LC97" s="267"/>
      <c r="LD97" s="267"/>
      <c r="LE97" s="267"/>
      <c r="LF97" s="267"/>
      <c r="LG97" s="267"/>
      <c r="LH97" s="267"/>
      <c r="LI97" s="267"/>
      <c r="LJ97" s="267"/>
      <c r="LK97" s="267"/>
      <c r="LL97" s="267"/>
      <c r="LM97" s="267"/>
      <c r="LN97" s="267"/>
      <c r="LO97" s="267"/>
      <c r="LP97" s="267"/>
      <c r="LQ97" s="267"/>
      <c r="LR97" s="267"/>
      <c r="LS97" s="267"/>
      <c r="LT97" s="267"/>
      <c r="LU97" s="267"/>
      <c r="LV97" s="267"/>
      <c r="LW97" s="267"/>
      <c r="LX97" s="267"/>
      <c r="LY97" s="267"/>
      <c r="LZ97" s="267"/>
      <c r="MA97" s="267"/>
      <c r="MB97" s="267"/>
      <c r="MC97" s="267"/>
      <c r="MD97" s="267"/>
      <c r="ME97" s="267"/>
      <c r="MF97" s="267"/>
      <c r="MG97" s="267"/>
      <c r="MH97" s="267"/>
      <c r="MI97" s="267"/>
      <c r="MJ97" s="267"/>
      <c r="MK97" s="267"/>
      <c r="ML97" s="267"/>
      <c r="MM97" s="267"/>
      <c r="MN97" s="267"/>
      <c r="MO97" s="267"/>
      <c r="MP97" s="267"/>
      <c r="MQ97" s="267"/>
      <c r="MR97" s="267"/>
      <c r="MS97" s="267"/>
      <c r="MT97" s="267"/>
      <c r="MU97" s="267"/>
      <c r="MV97" s="267"/>
      <c r="MW97" s="267"/>
      <c r="MX97" s="267"/>
      <c r="MY97" s="267"/>
      <c r="MZ97" s="267"/>
      <c r="NA97" s="267"/>
      <c r="NB97" s="267"/>
      <c r="NC97" s="267"/>
      <c r="ND97" s="267"/>
      <c r="NE97" s="267"/>
      <c r="NF97" s="267"/>
      <c r="NG97" s="267"/>
      <c r="NH97" s="267"/>
      <c r="NI97" s="267"/>
      <c r="NJ97" s="267"/>
      <c r="NK97" s="267"/>
      <c r="NL97" s="267"/>
      <c r="NM97" s="267"/>
      <c r="NN97" s="267"/>
      <c r="NO97" s="267"/>
      <c r="NP97" s="267"/>
      <c r="NQ97" s="267"/>
      <c r="NR97" s="267"/>
      <c r="NS97" s="267"/>
      <c r="NT97" s="267"/>
      <c r="NU97" s="267"/>
      <c r="NV97" s="267"/>
      <c r="NW97" s="267"/>
      <c r="NX97" s="267"/>
      <c r="NY97" s="267"/>
      <c r="NZ97" s="267"/>
      <c r="OA97" s="267"/>
      <c r="OB97" s="267"/>
      <c r="OC97" s="267"/>
      <c r="OD97" s="267"/>
      <c r="OE97" s="267"/>
      <c r="OF97" s="267"/>
      <c r="OG97" s="267"/>
      <c r="OH97" s="267"/>
      <c r="OI97" s="267"/>
      <c r="OJ97" s="267"/>
      <c r="OK97" s="267"/>
      <c r="OL97" s="267"/>
      <c r="OM97" s="267"/>
      <c r="ON97" s="267"/>
      <c r="OO97" s="267"/>
      <c r="OP97" s="267"/>
      <c r="OQ97" s="267"/>
      <c r="OR97" s="267"/>
      <c r="OS97" s="267"/>
      <c r="OT97" s="267"/>
      <c r="OU97" s="267"/>
      <c r="OV97" s="267"/>
      <c r="OW97" s="267"/>
      <c r="OX97" s="267"/>
      <c r="OY97" s="267"/>
      <c r="OZ97" s="267"/>
      <c r="PA97" s="267"/>
      <c r="PB97" s="267"/>
      <c r="PC97" s="267"/>
      <c r="PD97" s="267"/>
      <c r="PE97" s="267"/>
      <c r="PF97" s="267"/>
      <c r="PG97" s="267"/>
      <c r="PH97" s="267"/>
      <c r="PI97" s="267"/>
      <c r="PJ97" s="267"/>
      <c r="PK97" s="267"/>
      <c r="PL97" s="267"/>
      <c r="PM97" s="267"/>
      <c r="PN97" s="267"/>
      <c r="PO97" s="267"/>
      <c r="PP97" s="267"/>
      <c r="PQ97" s="267"/>
      <c r="PR97" s="267"/>
      <c r="PS97" s="267"/>
      <c r="PT97" s="267"/>
      <c r="PU97" s="267"/>
      <c r="PV97" s="267"/>
      <c r="PW97" s="267"/>
      <c r="PX97" s="267"/>
      <c r="PY97" s="267"/>
      <c r="PZ97" s="267"/>
      <c r="QA97" s="267"/>
      <c r="QB97" s="267"/>
      <c r="QC97" s="267"/>
      <c r="QD97" s="267"/>
      <c r="QE97" s="267"/>
      <c r="QF97" s="267"/>
      <c r="QG97" s="267"/>
      <c r="QH97" s="267"/>
      <c r="QI97" s="267"/>
      <c r="QJ97" s="267"/>
      <c r="QK97" s="267"/>
      <c r="QL97" s="267"/>
      <c r="QM97" s="267"/>
      <c r="QN97" s="267"/>
      <c r="QO97" s="267"/>
      <c r="QP97" s="267"/>
      <c r="QQ97" s="267"/>
      <c r="QR97" s="267"/>
      <c r="QS97" s="267"/>
      <c r="QT97" s="267"/>
      <c r="QU97" s="267"/>
      <c r="QV97" s="267"/>
      <c r="QW97" s="267"/>
      <c r="QX97" s="267"/>
      <c r="QY97" s="267"/>
      <c r="QZ97" s="267"/>
      <c r="RA97" s="267"/>
      <c r="RB97" s="267"/>
      <c r="RC97" s="267"/>
      <c r="RD97" s="267"/>
      <c r="RE97" s="267"/>
      <c r="RF97" s="267"/>
      <c r="RG97" s="267"/>
      <c r="RH97" s="267"/>
      <c r="RI97" s="267"/>
      <c r="RJ97" s="267"/>
      <c r="RK97" s="267"/>
      <c r="RL97" s="267"/>
      <c r="RM97" s="267"/>
      <c r="RN97" s="267"/>
      <c r="RO97" s="267"/>
      <c r="RP97" s="267"/>
      <c r="RQ97" s="267"/>
      <c r="RR97" s="267"/>
      <c r="RS97" s="267"/>
      <c r="RT97" s="267"/>
      <c r="RU97" s="267"/>
      <c r="RV97" s="267"/>
      <c r="RW97" s="267"/>
      <c r="RX97" s="267"/>
      <c r="RY97" s="267"/>
      <c r="RZ97" s="267"/>
      <c r="SA97" s="267"/>
      <c r="SB97" s="267"/>
      <c r="SC97" s="267"/>
      <c r="SD97" s="267"/>
      <c r="SE97" s="267"/>
      <c r="SF97" s="267"/>
      <c r="SG97" s="267"/>
      <c r="SH97" s="267"/>
      <c r="SI97" s="267"/>
      <c r="SJ97" s="267"/>
      <c r="SK97" s="267"/>
      <c r="SL97" s="267"/>
      <c r="SM97" s="267"/>
      <c r="SN97" s="267"/>
      <c r="SO97" s="267"/>
      <c r="SP97" s="267"/>
      <c r="SQ97" s="267"/>
      <c r="SR97" s="267"/>
      <c r="SS97" s="267"/>
      <c r="ST97" s="267"/>
      <c r="SU97" s="267"/>
      <c r="SV97" s="267"/>
      <c r="SW97" s="267"/>
      <c r="SX97" s="267"/>
      <c r="SY97" s="267"/>
      <c r="SZ97" s="267"/>
      <c r="TA97" s="267"/>
      <c r="TB97" s="267"/>
      <c r="TC97" s="267"/>
      <c r="TD97" s="267"/>
      <c r="TE97" s="267"/>
      <c r="TF97" s="267"/>
      <c r="TG97" s="267"/>
      <c r="TH97" s="267"/>
      <c r="TI97" s="267"/>
      <c r="TJ97" s="267"/>
      <c r="TK97" s="267"/>
      <c r="TL97" s="267"/>
      <c r="TM97" s="267"/>
      <c r="TN97" s="267"/>
      <c r="TO97" s="267"/>
      <c r="TP97" s="267"/>
      <c r="TQ97" s="267"/>
      <c r="TR97" s="267"/>
      <c r="TS97" s="267"/>
      <c r="TT97" s="267"/>
      <c r="TU97" s="267"/>
      <c r="TV97" s="267"/>
      <c r="TW97" s="267"/>
      <c r="TX97" s="267"/>
      <c r="TY97" s="267"/>
      <c r="TZ97" s="267"/>
      <c r="UA97" s="267"/>
      <c r="UB97" s="267"/>
      <c r="UC97" s="267"/>
      <c r="UD97" s="267"/>
      <c r="UE97" s="267"/>
      <c r="UF97" s="267"/>
      <c r="UG97" s="267"/>
      <c r="UH97" s="267"/>
      <c r="UI97" s="267"/>
      <c r="UJ97" s="267"/>
      <c r="UK97" s="267"/>
      <c r="UL97" s="267"/>
      <c r="UM97" s="267"/>
      <c r="UN97" s="267"/>
      <c r="UO97" s="267"/>
      <c r="UP97" s="267"/>
      <c r="UQ97" s="267"/>
      <c r="UR97" s="267"/>
      <c r="US97" s="267"/>
      <c r="UT97" s="267"/>
      <c r="UU97" s="267"/>
      <c r="UV97" s="267"/>
      <c r="UW97" s="267"/>
      <c r="UX97" s="267"/>
      <c r="UY97" s="267"/>
      <c r="UZ97" s="267"/>
      <c r="VA97" s="267"/>
      <c r="VB97" s="267"/>
      <c r="VC97" s="267"/>
      <c r="VD97" s="267"/>
      <c r="VE97" s="267"/>
      <c r="VF97" s="267"/>
      <c r="VG97" s="267"/>
      <c r="VH97" s="267"/>
      <c r="VI97" s="267"/>
      <c r="VJ97" s="267"/>
      <c r="VK97" s="267"/>
      <c r="VL97" s="267"/>
      <c r="VM97" s="267"/>
      <c r="VN97" s="267"/>
      <c r="VO97" s="267"/>
      <c r="VP97" s="267"/>
      <c r="VQ97" s="267"/>
      <c r="VR97" s="267"/>
      <c r="VS97" s="267"/>
      <c r="VT97" s="267"/>
      <c r="VU97" s="267"/>
      <c r="VV97" s="267"/>
      <c r="VW97" s="267"/>
      <c r="VX97" s="267"/>
      <c r="VY97" s="267"/>
      <c r="VZ97" s="267"/>
      <c r="WA97" s="267"/>
      <c r="WB97" s="267"/>
      <c r="WC97" s="267"/>
      <c r="WD97" s="267"/>
      <c r="WE97" s="267"/>
      <c r="WF97" s="267"/>
      <c r="WG97" s="267"/>
      <c r="WH97" s="267"/>
      <c r="WI97" s="267"/>
      <c r="WJ97" s="267"/>
      <c r="WK97" s="267"/>
      <c r="WL97" s="267"/>
      <c r="WM97" s="267"/>
      <c r="WN97" s="267"/>
      <c r="WO97" s="267"/>
      <c r="WP97" s="267"/>
      <c r="WQ97" s="267"/>
      <c r="WR97" s="267"/>
      <c r="WS97" s="267"/>
      <c r="WT97" s="267"/>
      <c r="WU97" s="267"/>
      <c r="WV97" s="267"/>
      <c r="WW97" s="267"/>
      <c r="WX97" s="267"/>
      <c r="WY97" s="267"/>
      <c r="WZ97" s="267"/>
      <c r="XA97" s="267"/>
      <c r="XB97" s="267"/>
      <c r="XC97" s="267"/>
      <c r="XD97" s="267"/>
      <c r="XE97" s="267"/>
      <c r="XF97" s="267"/>
      <c r="XG97" s="267"/>
      <c r="XH97" s="267"/>
      <c r="XI97" s="267"/>
      <c r="XJ97" s="267"/>
      <c r="XK97" s="267"/>
      <c r="XL97" s="267"/>
      <c r="XM97" s="267"/>
      <c r="XN97" s="267"/>
      <c r="XO97" s="267"/>
      <c r="XP97" s="267"/>
      <c r="XQ97" s="267"/>
      <c r="XR97" s="267"/>
      <c r="XS97" s="267"/>
      <c r="XT97" s="267"/>
      <c r="XU97" s="267"/>
      <c r="XV97" s="267"/>
      <c r="XW97" s="267"/>
      <c r="XX97" s="267"/>
      <c r="XY97" s="267"/>
      <c r="XZ97" s="267"/>
      <c r="YA97" s="267"/>
      <c r="YB97" s="267"/>
      <c r="YC97" s="267"/>
      <c r="YD97" s="267"/>
      <c r="YE97" s="267"/>
      <c r="YF97" s="267"/>
      <c r="YG97" s="267"/>
      <c r="YH97" s="267"/>
      <c r="YI97" s="267"/>
      <c r="YJ97" s="267"/>
      <c r="YK97" s="267"/>
      <c r="YL97" s="267"/>
      <c r="YM97" s="267"/>
      <c r="YN97" s="267"/>
      <c r="YO97" s="267"/>
      <c r="YP97" s="267"/>
      <c r="YQ97" s="267"/>
      <c r="YR97" s="267"/>
      <c r="YS97" s="267"/>
      <c r="YT97" s="267"/>
      <c r="YU97" s="267"/>
      <c r="YV97" s="267"/>
      <c r="YW97" s="267"/>
      <c r="YX97" s="267"/>
      <c r="YY97" s="267"/>
      <c r="YZ97" s="267"/>
      <c r="ZA97" s="267"/>
      <c r="ZB97" s="267"/>
      <c r="ZC97" s="267"/>
      <c r="ZD97" s="267"/>
      <c r="ZE97" s="267"/>
      <c r="ZF97" s="267"/>
      <c r="ZG97" s="267"/>
      <c r="ZH97" s="267"/>
      <c r="ZI97" s="267"/>
      <c r="ZJ97" s="267"/>
      <c r="ZK97" s="267"/>
      <c r="ZL97" s="267"/>
      <c r="ZM97" s="267"/>
      <c r="ZN97" s="267"/>
      <c r="ZO97" s="267"/>
      <c r="ZP97" s="267"/>
      <c r="ZQ97" s="267"/>
      <c r="ZR97" s="267"/>
      <c r="ZS97" s="267"/>
      <c r="ZT97" s="267"/>
      <c r="ZU97" s="267"/>
      <c r="ZV97" s="267"/>
      <c r="ZW97" s="267"/>
      <c r="ZX97" s="267"/>
      <c r="ZY97" s="267"/>
      <c r="ZZ97" s="267"/>
      <c r="AAA97" s="267"/>
      <c r="AAB97" s="267"/>
      <c r="AAC97" s="267"/>
      <c r="AAD97" s="267"/>
      <c r="AAE97" s="267"/>
      <c r="AAF97" s="267"/>
      <c r="AAG97" s="267"/>
      <c r="AAH97" s="267"/>
      <c r="AAI97" s="267"/>
      <c r="AAJ97" s="267"/>
      <c r="AAK97" s="267"/>
      <c r="AAL97" s="267"/>
      <c r="AAM97" s="267"/>
      <c r="AAN97" s="267"/>
      <c r="AAO97" s="267"/>
      <c r="AAP97" s="267"/>
      <c r="AAQ97" s="267"/>
      <c r="AAR97" s="267"/>
      <c r="AAS97" s="267"/>
      <c r="AAT97" s="267"/>
      <c r="AAU97" s="267"/>
      <c r="AAV97" s="267"/>
      <c r="AAW97" s="267"/>
      <c r="AAX97" s="267"/>
      <c r="AAY97" s="267"/>
      <c r="AAZ97" s="267"/>
      <c r="ABA97" s="267"/>
      <c r="ABB97" s="267"/>
      <c r="ABC97" s="267"/>
      <c r="ABD97" s="267"/>
      <c r="ABE97" s="267"/>
      <c r="ABF97" s="267"/>
      <c r="ABG97" s="267"/>
      <c r="ABH97" s="267"/>
      <c r="ABI97" s="267"/>
      <c r="ABJ97" s="267"/>
      <c r="ABK97" s="267"/>
      <c r="ABL97" s="267"/>
      <c r="ABM97" s="267"/>
      <c r="ABN97" s="267"/>
      <c r="ABO97" s="267"/>
      <c r="ABP97" s="267"/>
      <c r="ABQ97" s="267"/>
      <c r="ABR97" s="267"/>
      <c r="ABS97" s="267"/>
      <c r="ABT97" s="267"/>
      <c r="ABU97" s="267"/>
      <c r="ABV97" s="267"/>
      <c r="ABW97" s="267"/>
      <c r="ABX97" s="267"/>
      <c r="ABY97" s="267"/>
      <c r="ABZ97" s="267"/>
      <c r="ACA97" s="267"/>
      <c r="ACB97" s="267"/>
      <c r="ACC97" s="267"/>
      <c r="ACD97" s="267"/>
      <c r="ACE97" s="267"/>
      <c r="ACF97" s="267"/>
      <c r="ACG97" s="267"/>
      <c r="ACH97" s="267"/>
      <c r="ACI97" s="267"/>
      <c r="ACJ97" s="267"/>
      <c r="ACK97" s="267"/>
      <c r="ACL97" s="267"/>
      <c r="ACM97" s="267"/>
      <c r="ACN97" s="267"/>
      <c r="ACO97" s="267"/>
      <c r="ACP97" s="267"/>
      <c r="ACQ97" s="267"/>
      <c r="ACR97" s="267"/>
      <c r="ACS97" s="267"/>
      <c r="ACT97" s="267"/>
      <c r="ACU97" s="267"/>
      <c r="ACV97" s="267"/>
      <c r="ACW97" s="267"/>
      <c r="ACX97" s="267"/>
      <c r="ACY97" s="267"/>
      <c r="ACZ97" s="267"/>
      <c r="ADA97" s="267"/>
      <c r="ADB97" s="267"/>
      <c r="ADC97" s="267"/>
      <c r="ADD97" s="267"/>
      <c r="ADE97" s="267"/>
      <c r="ADF97" s="267"/>
      <c r="ADG97" s="267"/>
      <c r="ADH97" s="267"/>
      <c r="ADI97" s="267"/>
      <c r="ADJ97" s="267"/>
      <c r="ADK97" s="267"/>
      <c r="ADL97" s="267"/>
      <c r="ADM97" s="267"/>
      <c r="ADN97" s="267"/>
      <c r="ADO97" s="267"/>
      <c r="ADP97" s="267"/>
      <c r="ADQ97" s="267"/>
      <c r="ADR97" s="267"/>
      <c r="ADS97" s="267"/>
      <c r="ADT97" s="267"/>
      <c r="ADU97" s="267"/>
      <c r="ADV97" s="267"/>
      <c r="ADW97" s="267"/>
      <c r="ADX97" s="267"/>
      <c r="ADY97" s="267"/>
      <c r="ADZ97" s="267"/>
      <c r="AEA97" s="267"/>
      <c r="AEB97" s="267"/>
      <c r="AEC97" s="267"/>
      <c r="AED97" s="267"/>
      <c r="AEE97" s="267"/>
      <c r="AEF97" s="267"/>
      <c r="AEG97" s="267"/>
      <c r="AEH97" s="267"/>
      <c r="AEI97" s="267"/>
      <c r="AEJ97" s="267"/>
      <c r="AEK97" s="267"/>
      <c r="AEL97" s="267"/>
      <c r="AEM97" s="267"/>
      <c r="AEN97" s="267"/>
      <c r="AEO97" s="267"/>
      <c r="AEP97" s="267"/>
      <c r="AEQ97" s="267"/>
      <c r="AER97" s="267"/>
      <c r="AES97" s="267"/>
      <c r="AET97" s="267"/>
      <c r="AEU97" s="267"/>
      <c r="AEV97" s="267"/>
      <c r="AEW97" s="267"/>
      <c r="AEX97" s="267"/>
      <c r="AEY97" s="267"/>
      <c r="AEZ97" s="267"/>
      <c r="AFA97" s="267"/>
      <c r="AFB97" s="267"/>
      <c r="AFC97" s="267"/>
      <c r="AFD97" s="267"/>
      <c r="AFE97" s="267"/>
      <c r="AFF97" s="267"/>
      <c r="AFG97" s="267"/>
      <c r="AFH97" s="267"/>
      <c r="AFI97" s="267"/>
      <c r="AFJ97" s="267"/>
      <c r="AFK97" s="267"/>
      <c r="AFL97" s="267"/>
      <c r="AFM97" s="267"/>
      <c r="AFN97" s="267"/>
      <c r="AFO97" s="267"/>
      <c r="AFP97" s="267"/>
      <c r="AFQ97" s="267"/>
      <c r="AFR97" s="267"/>
      <c r="AFS97" s="267"/>
      <c r="AFT97" s="267"/>
      <c r="AFU97" s="267"/>
      <c r="AFV97" s="267"/>
      <c r="AFW97" s="267"/>
      <c r="AFX97" s="267"/>
      <c r="AFY97" s="267"/>
      <c r="AFZ97" s="267"/>
      <c r="AGA97" s="267"/>
      <c r="AGB97" s="267"/>
      <c r="AGC97" s="267"/>
      <c r="AGD97" s="267"/>
      <c r="AGE97" s="267"/>
      <c r="AGF97" s="267"/>
      <c r="AGG97" s="267"/>
      <c r="AGH97" s="267"/>
      <c r="AGI97" s="267"/>
      <c r="AGJ97" s="267"/>
      <c r="AGK97" s="267"/>
      <c r="AGL97" s="267"/>
      <c r="AGM97" s="267"/>
      <c r="AGN97" s="267"/>
      <c r="AGO97" s="267"/>
      <c r="AGP97" s="267"/>
      <c r="AGQ97" s="267"/>
      <c r="AGR97" s="267"/>
      <c r="AGS97" s="267"/>
      <c r="AGT97" s="267"/>
      <c r="AGU97" s="267"/>
      <c r="AGV97" s="267"/>
      <c r="AGW97" s="267"/>
      <c r="AGX97" s="267"/>
      <c r="AGY97" s="267"/>
      <c r="AGZ97" s="267"/>
      <c r="AHA97" s="267"/>
      <c r="AHB97" s="267"/>
      <c r="AHC97" s="267"/>
      <c r="AHD97" s="267"/>
      <c r="AHE97" s="267"/>
      <c r="AHF97" s="267"/>
      <c r="AHG97" s="267"/>
      <c r="AHH97" s="267"/>
      <c r="AHI97" s="267"/>
      <c r="AHJ97" s="267"/>
      <c r="AHK97" s="267"/>
      <c r="AHL97" s="267"/>
      <c r="AHM97" s="267"/>
      <c r="AHN97" s="267"/>
      <c r="AHO97" s="267"/>
      <c r="AHP97" s="267"/>
      <c r="AHQ97" s="267"/>
      <c r="AHR97" s="267"/>
      <c r="AHS97" s="267"/>
      <c r="AHT97" s="267"/>
      <c r="AHU97" s="267"/>
      <c r="AHV97" s="267"/>
      <c r="AHW97" s="267"/>
      <c r="AHX97" s="267"/>
      <c r="AHY97" s="267"/>
      <c r="AHZ97" s="267"/>
      <c r="AIA97" s="267"/>
      <c r="AIB97" s="267"/>
      <c r="AIC97" s="267"/>
      <c r="AID97" s="267"/>
      <c r="AIE97" s="267"/>
      <c r="AIF97" s="267"/>
      <c r="AIG97" s="267"/>
      <c r="AIH97" s="267"/>
      <c r="AII97" s="267"/>
      <c r="AIJ97" s="267"/>
      <c r="AIK97" s="267"/>
      <c r="AIL97" s="267"/>
      <c r="AIM97" s="267"/>
      <c r="AIN97" s="267"/>
      <c r="AIO97" s="267"/>
      <c r="AIP97" s="267"/>
      <c r="AIQ97" s="267"/>
      <c r="AIR97" s="267"/>
      <c r="AIS97" s="267"/>
      <c r="AIT97" s="267"/>
      <c r="AIU97" s="267"/>
      <c r="AIV97" s="267"/>
      <c r="AIW97" s="267"/>
      <c r="AIX97" s="267"/>
      <c r="AIY97" s="267"/>
      <c r="AIZ97" s="267"/>
      <c r="AJA97" s="267"/>
      <c r="AJB97" s="267"/>
      <c r="AJC97" s="267"/>
      <c r="AJD97" s="267"/>
      <c r="AJE97" s="267"/>
      <c r="AJF97" s="267"/>
      <c r="AJG97" s="267"/>
      <c r="AJH97" s="267"/>
      <c r="AJI97" s="267"/>
      <c r="AJJ97" s="267"/>
      <c r="AJK97" s="267"/>
      <c r="AJL97" s="267"/>
      <c r="AJM97" s="267"/>
      <c r="AJN97" s="267"/>
      <c r="AJO97" s="267"/>
      <c r="AJP97" s="267"/>
      <c r="AJQ97" s="267"/>
      <c r="AJR97" s="267"/>
      <c r="AJS97" s="267"/>
      <c r="AJT97" s="267"/>
      <c r="AJU97" s="267"/>
      <c r="AJV97" s="267"/>
      <c r="AJW97" s="267"/>
      <c r="AJX97" s="267"/>
      <c r="AJY97" s="267"/>
      <c r="AJZ97" s="267"/>
      <c r="AKA97" s="267"/>
      <c r="AKB97" s="267"/>
      <c r="AKC97" s="267"/>
      <c r="AKD97" s="267"/>
      <c r="AKE97" s="267"/>
      <c r="AKF97" s="267"/>
      <c r="AKG97" s="267"/>
      <c r="AKH97" s="267"/>
      <c r="AKI97" s="267"/>
      <c r="AKJ97" s="267"/>
      <c r="AKK97" s="267"/>
      <c r="AKL97" s="267"/>
      <c r="AKM97" s="267"/>
      <c r="AKN97" s="267"/>
      <c r="AKO97" s="267"/>
      <c r="AKP97" s="267"/>
      <c r="AKQ97" s="267"/>
      <c r="AKR97" s="267"/>
      <c r="AKS97" s="267"/>
      <c r="AKT97" s="267"/>
      <c r="AKU97" s="267"/>
      <c r="AKV97" s="267"/>
      <c r="AKW97" s="267"/>
      <c r="AKX97" s="267"/>
      <c r="AKY97" s="267"/>
      <c r="AKZ97" s="267"/>
      <c r="ALA97" s="267"/>
      <c r="ALB97" s="267"/>
      <c r="ALC97" s="267"/>
      <c r="ALD97" s="267"/>
      <c r="ALE97" s="267"/>
      <c r="ALF97" s="267"/>
      <c r="ALG97" s="267"/>
      <c r="ALH97" s="267"/>
      <c r="ALI97" s="267"/>
      <c r="ALJ97" s="267"/>
      <c r="ALK97" s="267"/>
      <c r="ALL97" s="267"/>
      <c r="ALM97" s="267"/>
      <c r="ALN97" s="267"/>
      <c r="ALO97" s="267"/>
      <c r="ALP97" s="267"/>
      <c r="ALQ97" s="267"/>
      <c r="ALR97" s="267"/>
      <c r="ALS97" s="267"/>
      <c r="ALT97" s="267"/>
      <c r="ALU97" s="267"/>
      <c r="ALV97" s="267"/>
      <c r="ALW97" s="267"/>
      <c r="ALX97" s="267"/>
      <c r="ALY97" s="267"/>
      <c r="ALZ97" s="267"/>
      <c r="AMA97" s="267"/>
      <c r="AMB97" s="267"/>
      <c r="AMC97" s="267"/>
      <c r="AMD97" s="267"/>
      <c r="AME97" s="267"/>
      <c r="AMF97" s="267"/>
      <c r="AMG97" s="267"/>
      <c r="AMH97" s="267"/>
      <c r="AMI97" s="267"/>
      <c r="AMJ97" s="267"/>
      <c r="AMK97" s="267"/>
    </row>
    <row r="98" spans="1:1025" customFormat="1" ht="172.5" customHeight="1" x14ac:dyDescent="0.35">
      <c r="A98" s="267"/>
      <c r="B98" s="291">
        <v>4</v>
      </c>
      <c r="C98" s="292" t="s">
        <v>209</v>
      </c>
      <c r="D98" s="293"/>
      <c r="E98" s="294"/>
      <c r="F98" s="293"/>
      <c r="G98" s="298" t="s">
        <v>238</v>
      </c>
      <c r="H98" s="295"/>
      <c r="I98" s="267"/>
      <c r="J98" s="267"/>
      <c r="K98" s="267"/>
      <c r="L98" s="267"/>
      <c r="M98" s="267"/>
      <c r="N98" s="267"/>
      <c r="O98" s="267"/>
      <c r="P98" s="267"/>
      <c r="Q98" s="267"/>
      <c r="R98" s="267"/>
      <c r="S98" s="267"/>
      <c r="T98" s="267"/>
      <c r="U98" s="267"/>
      <c r="V98" s="267"/>
      <c r="W98" s="267"/>
      <c r="X98" s="267"/>
      <c r="Y98" s="267"/>
      <c r="Z98" s="267"/>
      <c r="AA98" s="267"/>
      <c r="AB98" s="267"/>
      <c r="AC98" s="267"/>
      <c r="AD98" s="267"/>
      <c r="AE98" s="267"/>
      <c r="AF98" s="267"/>
      <c r="AG98" s="267"/>
      <c r="AH98" s="267"/>
      <c r="AI98" s="267"/>
      <c r="AJ98" s="267"/>
      <c r="AK98" s="267"/>
      <c r="AL98" s="267"/>
      <c r="AM98" s="267"/>
      <c r="AN98" s="267"/>
      <c r="AO98" s="267"/>
      <c r="AP98" s="267"/>
      <c r="AQ98" s="267"/>
      <c r="AR98" s="267"/>
      <c r="AS98" s="267"/>
      <c r="AT98" s="267"/>
      <c r="AU98" s="267"/>
      <c r="AV98" s="267"/>
      <c r="AW98" s="267"/>
      <c r="AX98" s="267"/>
      <c r="AY98" s="267"/>
      <c r="AZ98" s="267"/>
      <c r="BA98" s="267"/>
      <c r="BB98" s="267"/>
      <c r="BC98" s="267"/>
      <c r="BD98" s="267"/>
      <c r="BE98" s="267"/>
      <c r="BF98" s="267"/>
      <c r="BG98" s="267"/>
      <c r="BH98" s="267"/>
      <c r="BI98" s="267"/>
      <c r="BJ98" s="267"/>
      <c r="BK98" s="267"/>
      <c r="BL98" s="267"/>
      <c r="BM98" s="267"/>
      <c r="BN98" s="267"/>
      <c r="BO98" s="267"/>
      <c r="BP98" s="267"/>
      <c r="BQ98" s="267"/>
      <c r="BR98" s="267"/>
      <c r="BS98" s="267"/>
      <c r="BT98" s="267"/>
      <c r="BU98" s="267"/>
      <c r="BV98" s="267"/>
      <c r="BW98" s="267"/>
      <c r="BX98" s="267"/>
      <c r="BY98" s="267"/>
      <c r="BZ98" s="267"/>
      <c r="CA98" s="267"/>
      <c r="CB98" s="267"/>
      <c r="CC98" s="267"/>
      <c r="CD98" s="267"/>
      <c r="CE98" s="267"/>
      <c r="CF98" s="267"/>
      <c r="CG98" s="267"/>
      <c r="CH98" s="267"/>
      <c r="CI98" s="267"/>
      <c r="CJ98" s="267"/>
      <c r="CK98" s="267"/>
      <c r="CL98" s="267"/>
      <c r="CM98" s="267"/>
      <c r="CN98" s="267"/>
      <c r="CO98" s="267"/>
      <c r="CP98" s="267"/>
      <c r="CQ98" s="267"/>
      <c r="CR98" s="267"/>
      <c r="CS98" s="267"/>
      <c r="CT98" s="267"/>
      <c r="CU98" s="267"/>
      <c r="CV98" s="267"/>
      <c r="CW98" s="267"/>
      <c r="CX98" s="267"/>
      <c r="CY98" s="267"/>
      <c r="CZ98" s="267"/>
      <c r="DA98" s="267"/>
      <c r="DB98" s="267"/>
      <c r="DC98" s="267"/>
      <c r="DD98" s="267"/>
      <c r="DE98" s="267"/>
      <c r="DF98" s="267"/>
      <c r="DG98" s="267"/>
      <c r="DH98" s="267"/>
      <c r="DI98" s="267"/>
      <c r="DJ98" s="267"/>
      <c r="DK98" s="267"/>
      <c r="DL98" s="267"/>
      <c r="DM98" s="267"/>
      <c r="DN98" s="267"/>
      <c r="DO98" s="267"/>
      <c r="DP98" s="267"/>
      <c r="DQ98" s="267"/>
      <c r="DR98" s="267"/>
      <c r="DS98" s="267"/>
      <c r="DT98" s="267"/>
      <c r="DU98" s="267"/>
      <c r="DV98" s="267"/>
      <c r="DW98" s="267"/>
      <c r="DX98" s="267"/>
      <c r="DY98" s="267"/>
      <c r="DZ98" s="267"/>
      <c r="EA98" s="267"/>
      <c r="EB98" s="267"/>
      <c r="EC98" s="267"/>
      <c r="ED98" s="267"/>
      <c r="EE98" s="267"/>
      <c r="EF98" s="267"/>
      <c r="EG98" s="267"/>
      <c r="EH98" s="267"/>
      <c r="EI98" s="267"/>
      <c r="EJ98" s="267"/>
      <c r="EK98" s="267"/>
      <c r="EL98" s="267"/>
      <c r="EM98" s="267"/>
      <c r="EN98" s="267"/>
      <c r="EO98" s="267"/>
      <c r="EP98" s="267"/>
      <c r="EQ98" s="267"/>
      <c r="ER98" s="267"/>
      <c r="ES98" s="267"/>
      <c r="ET98" s="267"/>
      <c r="EU98" s="267"/>
      <c r="EV98" s="267"/>
      <c r="EW98" s="267"/>
      <c r="EX98" s="267"/>
      <c r="EY98" s="267"/>
      <c r="EZ98" s="267"/>
      <c r="FA98" s="267"/>
      <c r="FB98" s="267"/>
      <c r="FC98" s="267"/>
      <c r="FD98" s="267"/>
      <c r="FE98" s="267"/>
      <c r="FF98" s="267"/>
      <c r="FG98" s="267"/>
      <c r="FH98" s="267"/>
      <c r="FI98" s="267"/>
      <c r="FJ98" s="267"/>
      <c r="FK98" s="267"/>
      <c r="FL98" s="267"/>
      <c r="FM98" s="267"/>
      <c r="FN98" s="267"/>
      <c r="FO98" s="267"/>
      <c r="FP98" s="267"/>
      <c r="FQ98" s="267"/>
      <c r="FR98" s="267"/>
      <c r="FS98" s="267"/>
      <c r="FT98" s="267"/>
      <c r="FU98" s="267"/>
      <c r="FV98" s="267"/>
      <c r="FW98" s="267"/>
      <c r="FX98" s="267"/>
      <c r="FY98" s="267"/>
      <c r="FZ98" s="267"/>
      <c r="GA98" s="267"/>
      <c r="GB98" s="267"/>
      <c r="GC98" s="267"/>
      <c r="GD98" s="267"/>
      <c r="GE98" s="267"/>
      <c r="GF98" s="267"/>
      <c r="GG98" s="267"/>
      <c r="GH98" s="267"/>
      <c r="GI98" s="267"/>
      <c r="GJ98" s="267"/>
      <c r="GK98" s="267"/>
      <c r="GL98" s="267"/>
      <c r="GM98" s="267"/>
      <c r="GN98" s="267"/>
      <c r="GO98" s="267"/>
      <c r="GP98" s="267"/>
      <c r="GQ98" s="267"/>
      <c r="GR98" s="267"/>
      <c r="GS98" s="267"/>
      <c r="GT98" s="267"/>
      <c r="GU98" s="267"/>
      <c r="GV98" s="267"/>
      <c r="GW98" s="267"/>
      <c r="GX98" s="267"/>
      <c r="GY98" s="267"/>
      <c r="GZ98" s="267"/>
      <c r="HA98" s="267"/>
      <c r="HB98" s="267"/>
      <c r="HC98" s="267"/>
      <c r="HD98" s="267"/>
      <c r="HE98" s="267"/>
      <c r="HF98" s="267"/>
      <c r="HG98" s="267"/>
      <c r="HH98" s="267"/>
      <c r="HI98" s="267"/>
      <c r="HJ98" s="267"/>
      <c r="HK98" s="267"/>
      <c r="HL98" s="267"/>
      <c r="HM98" s="267"/>
      <c r="HN98" s="267"/>
      <c r="HO98" s="267"/>
      <c r="HP98" s="267"/>
      <c r="HQ98" s="267"/>
      <c r="HR98" s="267"/>
      <c r="HS98" s="267"/>
      <c r="HT98" s="267"/>
      <c r="HU98" s="267"/>
      <c r="HV98" s="267"/>
      <c r="HW98" s="267"/>
      <c r="HX98" s="267"/>
      <c r="HY98" s="267"/>
      <c r="HZ98" s="267"/>
      <c r="IA98" s="267"/>
      <c r="IB98" s="267"/>
      <c r="IC98" s="267"/>
      <c r="ID98" s="267"/>
      <c r="IE98" s="267"/>
      <c r="IF98" s="267"/>
      <c r="IG98" s="267"/>
      <c r="IH98" s="267"/>
      <c r="II98" s="267"/>
      <c r="IJ98" s="267"/>
      <c r="IK98" s="267"/>
      <c r="IL98" s="267"/>
      <c r="IM98" s="267"/>
      <c r="IN98" s="267"/>
      <c r="IO98" s="267"/>
      <c r="IP98" s="267"/>
      <c r="IQ98" s="267"/>
      <c r="IR98" s="267"/>
      <c r="IS98" s="267"/>
      <c r="IT98" s="267"/>
      <c r="IU98" s="267"/>
      <c r="IV98" s="267"/>
      <c r="IW98" s="267"/>
      <c r="IX98" s="267"/>
      <c r="IY98" s="267"/>
      <c r="IZ98" s="267"/>
      <c r="JA98" s="267"/>
      <c r="JB98" s="267"/>
      <c r="JC98" s="267"/>
      <c r="JD98" s="267"/>
      <c r="JE98" s="267"/>
      <c r="JF98" s="267"/>
      <c r="JG98" s="267"/>
      <c r="JH98" s="267"/>
      <c r="JI98" s="267"/>
      <c r="JJ98" s="267"/>
      <c r="JK98" s="267"/>
      <c r="JL98" s="267"/>
      <c r="JM98" s="267"/>
      <c r="JN98" s="267"/>
      <c r="JO98" s="267"/>
      <c r="JP98" s="267"/>
      <c r="JQ98" s="267"/>
      <c r="JR98" s="267"/>
      <c r="JS98" s="267"/>
      <c r="JT98" s="267"/>
      <c r="JU98" s="267"/>
      <c r="JV98" s="267"/>
      <c r="JW98" s="267"/>
      <c r="JX98" s="267"/>
      <c r="JY98" s="267"/>
      <c r="JZ98" s="267"/>
      <c r="KA98" s="267"/>
      <c r="KB98" s="267"/>
      <c r="KC98" s="267"/>
      <c r="KD98" s="267"/>
      <c r="KE98" s="267"/>
      <c r="KF98" s="267"/>
      <c r="KG98" s="267"/>
      <c r="KH98" s="267"/>
      <c r="KI98" s="267"/>
      <c r="KJ98" s="267"/>
      <c r="KK98" s="267"/>
      <c r="KL98" s="267"/>
      <c r="KM98" s="267"/>
      <c r="KN98" s="267"/>
      <c r="KO98" s="267"/>
      <c r="KP98" s="267"/>
      <c r="KQ98" s="267"/>
      <c r="KR98" s="267"/>
      <c r="KS98" s="267"/>
      <c r="KT98" s="267"/>
      <c r="KU98" s="267"/>
      <c r="KV98" s="267"/>
      <c r="KW98" s="267"/>
      <c r="KX98" s="267"/>
      <c r="KY98" s="267"/>
      <c r="KZ98" s="267"/>
      <c r="LA98" s="267"/>
      <c r="LB98" s="267"/>
      <c r="LC98" s="267"/>
      <c r="LD98" s="267"/>
      <c r="LE98" s="267"/>
      <c r="LF98" s="267"/>
      <c r="LG98" s="267"/>
      <c r="LH98" s="267"/>
      <c r="LI98" s="267"/>
      <c r="LJ98" s="267"/>
      <c r="LK98" s="267"/>
      <c r="LL98" s="267"/>
      <c r="LM98" s="267"/>
      <c r="LN98" s="267"/>
      <c r="LO98" s="267"/>
      <c r="LP98" s="267"/>
      <c r="LQ98" s="267"/>
      <c r="LR98" s="267"/>
      <c r="LS98" s="267"/>
      <c r="LT98" s="267"/>
      <c r="LU98" s="267"/>
      <c r="LV98" s="267"/>
      <c r="LW98" s="267"/>
      <c r="LX98" s="267"/>
      <c r="LY98" s="267"/>
      <c r="LZ98" s="267"/>
      <c r="MA98" s="267"/>
      <c r="MB98" s="267"/>
      <c r="MC98" s="267"/>
      <c r="MD98" s="267"/>
      <c r="ME98" s="267"/>
      <c r="MF98" s="267"/>
      <c r="MG98" s="267"/>
      <c r="MH98" s="267"/>
      <c r="MI98" s="267"/>
      <c r="MJ98" s="267"/>
      <c r="MK98" s="267"/>
      <c r="ML98" s="267"/>
      <c r="MM98" s="267"/>
      <c r="MN98" s="267"/>
      <c r="MO98" s="267"/>
      <c r="MP98" s="267"/>
      <c r="MQ98" s="267"/>
      <c r="MR98" s="267"/>
      <c r="MS98" s="267"/>
      <c r="MT98" s="267"/>
      <c r="MU98" s="267"/>
      <c r="MV98" s="267"/>
      <c r="MW98" s="267"/>
      <c r="MX98" s="267"/>
      <c r="MY98" s="267"/>
      <c r="MZ98" s="267"/>
      <c r="NA98" s="267"/>
      <c r="NB98" s="267"/>
      <c r="NC98" s="267"/>
      <c r="ND98" s="267"/>
      <c r="NE98" s="267"/>
      <c r="NF98" s="267"/>
      <c r="NG98" s="267"/>
      <c r="NH98" s="267"/>
      <c r="NI98" s="267"/>
      <c r="NJ98" s="267"/>
      <c r="NK98" s="267"/>
      <c r="NL98" s="267"/>
      <c r="NM98" s="267"/>
      <c r="NN98" s="267"/>
      <c r="NO98" s="267"/>
      <c r="NP98" s="267"/>
      <c r="NQ98" s="267"/>
      <c r="NR98" s="267"/>
      <c r="NS98" s="267"/>
      <c r="NT98" s="267"/>
      <c r="NU98" s="267"/>
      <c r="NV98" s="267"/>
      <c r="NW98" s="267"/>
      <c r="NX98" s="267"/>
      <c r="NY98" s="267"/>
      <c r="NZ98" s="267"/>
      <c r="OA98" s="267"/>
      <c r="OB98" s="267"/>
      <c r="OC98" s="267"/>
      <c r="OD98" s="267"/>
      <c r="OE98" s="267"/>
      <c r="OF98" s="267"/>
      <c r="OG98" s="267"/>
      <c r="OH98" s="267"/>
      <c r="OI98" s="267"/>
      <c r="OJ98" s="267"/>
      <c r="OK98" s="267"/>
      <c r="OL98" s="267"/>
      <c r="OM98" s="267"/>
      <c r="ON98" s="267"/>
      <c r="OO98" s="267"/>
      <c r="OP98" s="267"/>
      <c r="OQ98" s="267"/>
      <c r="OR98" s="267"/>
      <c r="OS98" s="267"/>
      <c r="OT98" s="267"/>
      <c r="OU98" s="267"/>
      <c r="OV98" s="267"/>
      <c r="OW98" s="267"/>
      <c r="OX98" s="267"/>
      <c r="OY98" s="267"/>
      <c r="OZ98" s="267"/>
      <c r="PA98" s="267"/>
      <c r="PB98" s="267"/>
      <c r="PC98" s="267"/>
      <c r="PD98" s="267"/>
      <c r="PE98" s="267"/>
      <c r="PF98" s="267"/>
      <c r="PG98" s="267"/>
      <c r="PH98" s="267"/>
      <c r="PI98" s="267"/>
      <c r="PJ98" s="267"/>
      <c r="PK98" s="267"/>
      <c r="PL98" s="267"/>
      <c r="PM98" s="267"/>
      <c r="PN98" s="267"/>
      <c r="PO98" s="267"/>
      <c r="PP98" s="267"/>
      <c r="PQ98" s="267"/>
      <c r="PR98" s="267"/>
      <c r="PS98" s="267"/>
      <c r="PT98" s="267"/>
      <c r="PU98" s="267"/>
      <c r="PV98" s="267"/>
      <c r="PW98" s="267"/>
      <c r="PX98" s="267"/>
      <c r="PY98" s="267"/>
      <c r="PZ98" s="267"/>
      <c r="QA98" s="267"/>
      <c r="QB98" s="267"/>
      <c r="QC98" s="267"/>
      <c r="QD98" s="267"/>
      <c r="QE98" s="267"/>
      <c r="QF98" s="267"/>
      <c r="QG98" s="267"/>
      <c r="QH98" s="267"/>
      <c r="QI98" s="267"/>
      <c r="QJ98" s="267"/>
      <c r="QK98" s="267"/>
      <c r="QL98" s="267"/>
      <c r="QM98" s="267"/>
      <c r="QN98" s="267"/>
      <c r="QO98" s="267"/>
      <c r="QP98" s="267"/>
      <c r="QQ98" s="267"/>
      <c r="QR98" s="267"/>
      <c r="QS98" s="267"/>
      <c r="QT98" s="267"/>
      <c r="QU98" s="267"/>
      <c r="QV98" s="267"/>
      <c r="QW98" s="267"/>
      <c r="QX98" s="267"/>
      <c r="QY98" s="267"/>
      <c r="QZ98" s="267"/>
      <c r="RA98" s="267"/>
      <c r="RB98" s="267"/>
      <c r="RC98" s="267"/>
      <c r="RD98" s="267"/>
      <c r="RE98" s="267"/>
      <c r="RF98" s="267"/>
      <c r="RG98" s="267"/>
      <c r="RH98" s="267"/>
      <c r="RI98" s="267"/>
      <c r="RJ98" s="267"/>
      <c r="RK98" s="267"/>
      <c r="RL98" s="267"/>
      <c r="RM98" s="267"/>
      <c r="RN98" s="267"/>
      <c r="RO98" s="267"/>
      <c r="RP98" s="267"/>
      <c r="RQ98" s="267"/>
      <c r="RR98" s="267"/>
      <c r="RS98" s="267"/>
      <c r="RT98" s="267"/>
      <c r="RU98" s="267"/>
      <c r="RV98" s="267"/>
      <c r="RW98" s="267"/>
      <c r="RX98" s="267"/>
      <c r="RY98" s="267"/>
      <c r="RZ98" s="267"/>
      <c r="SA98" s="267"/>
      <c r="SB98" s="267"/>
      <c r="SC98" s="267"/>
      <c r="SD98" s="267"/>
      <c r="SE98" s="267"/>
      <c r="SF98" s="267"/>
      <c r="SG98" s="267"/>
      <c r="SH98" s="267"/>
      <c r="SI98" s="267"/>
      <c r="SJ98" s="267"/>
      <c r="SK98" s="267"/>
      <c r="SL98" s="267"/>
      <c r="SM98" s="267"/>
      <c r="SN98" s="267"/>
      <c r="SO98" s="267"/>
      <c r="SP98" s="267"/>
      <c r="SQ98" s="267"/>
      <c r="SR98" s="267"/>
      <c r="SS98" s="267"/>
      <c r="ST98" s="267"/>
      <c r="SU98" s="267"/>
      <c r="SV98" s="267"/>
      <c r="SW98" s="267"/>
      <c r="SX98" s="267"/>
      <c r="SY98" s="267"/>
      <c r="SZ98" s="267"/>
      <c r="TA98" s="267"/>
      <c r="TB98" s="267"/>
      <c r="TC98" s="267"/>
      <c r="TD98" s="267"/>
      <c r="TE98" s="267"/>
      <c r="TF98" s="267"/>
      <c r="TG98" s="267"/>
      <c r="TH98" s="267"/>
      <c r="TI98" s="267"/>
      <c r="TJ98" s="267"/>
      <c r="TK98" s="267"/>
      <c r="TL98" s="267"/>
      <c r="TM98" s="267"/>
      <c r="TN98" s="267"/>
      <c r="TO98" s="267"/>
      <c r="TP98" s="267"/>
      <c r="TQ98" s="267"/>
      <c r="TR98" s="267"/>
      <c r="TS98" s="267"/>
      <c r="TT98" s="267"/>
      <c r="TU98" s="267"/>
      <c r="TV98" s="267"/>
      <c r="TW98" s="267"/>
      <c r="TX98" s="267"/>
      <c r="TY98" s="267"/>
      <c r="TZ98" s="267"/>
      <c r="UA98" s="267"/>
      <c r="UB98" s="267"/>
      <c r="UC98" s="267"/>
      <c r="UD98" s="267"/>
      <c r="UE98" s="267"/>
      <c r="UF98" s="267"/>
      <c r="UG98" s="267"/>
      <c r="UH98" s="267"/>
      <c r="UI98" s="267"/>
      <c r="UJ98" s="267"/>
      <c r="UK98" s="267"/>
      <c r="UL98" s="267"/>
      <c r="UM98" s="267"/>
      <c r="UN98" s="267"/>
      <c r="UO98" s="267"/>
      <c r="UP98" s="267"/>
      <c r="UQ98" s="267"/>
      <c r="UR98" s="267"/>
      <c r="US98" s="267"/>
      <c r="UT98" s="267"/>
      <c r="UU98" s="267"/>
      <c r="UV98" s="267"/>
      <c r="UW98" s="267"/>
      <c r="UX98" s="267"/>
      <c r="UY98" s="267"/>
      <c r="UZ98" s="267"/>
      <c r="VA98" s="267"/>
      <c r="VB98" s="267"/>
      <c r="VC98" s="267"/>
      <c r="VD98" s="267"/>
      <c r="VE98" s="267"/>
      <c r="VF98" s="267"/>
      <c r="VG98" s="267"/>
      <c r="VH98" s="267"/>
      <c r="VI98" s="267"/>
      <c r="VJ98" s="267"/>
      <c r="VK98" s="267"/>
      <c r="VL98" s="267"/>
      <c r="VM98" s="267"/>
      <c r="VN98" s="267"/>
      <c r="VO98" s="267"/>
      <c r="VP98" s="267"/>
      <c r="VQ98" s="267"/>
      <c r="VR98" s="267"/>
      <c r="VS98" s="267"/>
      <c r="VT98" s="267"/>
      <c r="VU98" s="267"/>
      <c r="VV98" s="267"/>
      <c r="VW98" s="267"/>
      <c r="VX98" s="267"/>
      <c r="VY98" s="267"/>
      <c r="VZ98" s="267"/>
      <c r="WA98" s="267"/>
      <c r="WB98" s="267"/>
      <c r="WC98" s="267"/>
      <c r="WD98" s="267"/>
      <c r="WE98" s="267"/>
      <c r="WF98" s="267"/>
      <c r="WG98" s="267"/>
      <c r="WH98" s="267"/>
      <c r="WI98" s="267"/>
      <c r="WJ98" s="267"/>
      <c r="WK98" s="267"/>
      <c r="WL98" s="267"/>
      <c r="WM98" s="267"/>
      <c r="WN98" s="267"/>
      <c r="WO98" s="267"/>
      <c r="WP98" s="267"/>
      <c r="WQ98" s="267"/>
      <c r="WR98" s="267"/>
      <c r="WS98" s="267"/>
      <c r="WT98" s="267"/>
      <c r="WU98" s="267"/>
      <c r="WV98" s="267"/>
      <c r="WW98" s="267"/>
      <c r="WX98" s="267"/>
      <c r="WY98" s="267"/>
      <c r="WZ98" s="267"/>
      <c r="XA98" s="267"/>
      <c r="XB98" s="267"/>
      <c r="XC98" s="267"/>
      <c r="XD98" s="267"/>
      <c r="XE98" s="267"/>
      <c r="XF98" s="267"/>
      <c r="XG98" s="267"/>
      <c r="XH98" s="267"/>
      <c r="XI98" s="267"/>
      <c r="XJ98" s="267"/>
      <c r="XK98" s="267"/>
      <c r="XL98" s="267"/>
      <c r="XM98" s="267"/>
      <c r="XN98" s="267"/>
      <c r="XO98" s="267"/>
      <c r="XP98" s="267"/>
      <c r="XQ98" s="267"/>
      <c r="XR98" s="267"/>
      <c r="XS98" s="267"/>
      <c r="XT98" s="267"/>
      <c r="XU98" s="267"/>
      <c r="XV98" s="267"/>
      <c r="XW98" s="267"/>
      <c r="XX98" s="267"/>
      <c r="XY98" s="267"/>
      <c r="XZ98" s="267"/>
      <c r="YA98" s="267"/>
      <c r="YB98" s="267"/>
      <c r="YC98" s="267"/>
      <c r="YD98" s="267"/>
      <c r="YE98" s="267"/>
      <c r="YF98" s="267"/>
      <c r="YG98" s="267"/>
      <c r="YH98" s="267"/>
      <c r="YI98" s="267"/>
      <c r="YJ98" s="267"/>
      <c r="YK98" s="267"/>
      <c r="YL98" s="267"/>
      <c r="YM98" s="267"/>
      <c r="YN98" s="267"/>
      <c r="YO98" s="267"/>
      <c r="YP98" s="267"/>
      <c r="YQ98" s="267"/>
      <c r="YR98" s="267"/>
      <c r="YS98" s="267"/>
      <c r="YT98" s="267"/>
      <c r="YU98" s="267"/>
      <c r="YV98" s="267"/>
      <c r="YW98" s="267"/>
      <c r="YX98" s="267"/>
      <c r="YY98" s="267"/>
      <c r="YZ98" s="267"/>
      <c r="ZA98" s="267"/>
      <c r="ZB98" s="267"/>
      <c r="ZC98" s="267"/>
      <c r="ZD98" s="267"/>
      <c r="ZE98" s="267"/>
      <c r="ZF98" s="267"/>
      <c r="ZG98" s="267"/>
      <c r="ZH98" s="267"/>
      <c r="ZI98" s="267"/>
      <c r="ZJ98" s="267"/>
      <c r="ZK98" s="267"/>
      <c r="ZL98" s="267"/>
      <c r="ZM98" s="267"/>
      <c r="ZN98" s="267"/>
      <c r="ZO98" s="267"/>
      <c r="ZP98" s="267"/>
      <c r="ZQ98" s="267"/>
      <c r="ZR98" s="267"/>
      <c r="ZS98" s="267"/>
      <c r="ZT98" s="267"/>
      <c r="ZU98" s="267"/>
      <c r="ZV98" s="267"/>
      <c r="ZW98" s="267"/>
      <c r="ZX98" s="267"/>
      <c r="ZY98" s="267"/>
      <c r="ZZ98" s="267"/>
      <c r="AAA98" s="267"/>
      <c r="AAB98" s="267"/>
      <c r="AAC98" s="267"/>
      <c r="AAD98" s="267"/>
      <c r="AAE98" s="267"/>
      <c r="AAF98" s="267"/>
      <c r="AAG98" s="267"/>
      <c r="AAH98" s="267"/>
      <c r="AAI98" s="267"/>
      <c r="AAJ98" s="267"/>
      <c r="AAK98" s="267"/>
      <c r="AAL98" s="267"/>
      <c r="AAM98" s="267"/>
      <c r="AAN98" s="267"/>
      <c r="AAO98" s="267"/>
      <c r="AAP98" s="267"/>
      <c r="AAQ98" s="267"/>
      <c r="AAR98" s="267"/>
      <c r="AAS98" s="267"/>
      <c r="AAT98" s="267"/>
      <c r="AAU98" s="267"/>
      <c r="AAV98" s="267"/>
      <c r="AAW98" s="267"/>
      <c r="AAX98" s="267"/>
      <c r="AAY98" s="267"/>
      <c r="AAZ98" s="267"/>
      <c r="ABA98" s="267"/>
      <c r="ABB98" s="267"/>
      <c r="ABC98" s="267"/>
      <c r="ABD98" s="267"/>
      <c r="ABE98" s="267"/>
      <c r="ABF98" s="267"/>
      <c r="ABG98" s="267"/>
      <c r="ABH98" s="267"/>
      <c r="ABI98" s="267"/>
      <c r="ABJ98" s="267"/>
      <c r="ABK98" s="267"/>
      <c r="ABL98" s="267"/>
      <c r="ABM98" s="267"/>
      <c r="ABN98" s="267"/>
      <c r="ABO98" s="267"/>
      <c r="ABP98" s="267"/>
      <c r="ABQ98" s="267"/>
      <c r="ABR98" s="267"/>
      <c r="ABS98" s="267"/>
      <c r="ABT98" s="267"/>
      <c r="ABU98" s="267"/>
      <c r="ABV98" s="267"/>
      <c r="ABW98" s="267"/>
      <c r="ABX98" s="267"/>
      <c r="ABY98" s="267"/>
      <c r="ABZ98" s="267"/>
      <c r="ACA98" s="267"/>
      <c r="ACB98" s="267"/>
      <c r="ACC98" s="267"/>
      <c r="ACD98" s="267"/>
      <c r="ACE98" s="267"/>
      <c r="ACF98" s="267"/>
      <c r="ACG98" s="267"/>
      <c r="ACH98" s="267"/>
      <c r="ACI98" s="267"/>
      <c r="ACJ98" s="267"/>
      <c r="ACK98" s="267"/>
      <c r="ACL98" s="267"/>
      <c r="ACM98" s="267"/>
      <c r="ACN98" s="267"/>
      <c r="ACO98" s="267"/>
      <c r="ACP98" s="267"/>
      <c r="ACQ98" s="267"/>
      <c r="ACR98" s="267"/>
      <c r="ACS98" s="267"/>
      <c r="ACT98" s="267"/>
      <c r="ACU98" s="267"/>
      <c r="ACV98" s="267"/>
      <c r="ACW98" s="267"/>
      <c r="ACX98" s="267"/>
      <c r="ACY98" s="267"/>
      <c r="ACZ98" s="267"/>
      <c r="ADA98" s="267"/>
      <c r="ADB98" s="267"/>
      <c r="ADC98" s="267"/>
      <c r="ADD98" s="267"/>
      <c r="ADE98" s="267"/>
      <c r="ADF98" s="267"/>
      <c r="ADG98" s="267"/>
      <c r="ADH98" s="267"/>
      <c r="ADI98" s="267"/>
      <c r="ADJ98" s="267"/>
      <c r="ADK98" s="267"/>
      <c r="ADL98" s="267"/>
      <c r="ADM98" s="267"/>
      <c r="ADN98" s="267"/>
      <c r="ADO98" s="267"/>
      <c r="ADP98" s="267"/>
      <c r="ADQ98" s="267"/>
      <c r="ADR98" s="267"/>
      <c r="ADS98" s="267"/>
      <c r="ADT98" s="267"/>
      <c r="ADU98" s="267"/>
      <c r="ADV98" s="267"/>
      <c r="ADW98" s="267"/>
      <c r="ADX98" s="267"/>
      <c r="ADY98" s="267"/>
      <c r="ADZ98" s="267"/>
      <c r="AEA98" s="267"/>
      <c r="AEB98" s="267"/>
      <c r="AEC98" s="267"/>
      <c r="AED98" s="267"/>
      <c r="AEE98" s="267"/>
      <c r="AEF98" s="267"/>
      <c r="AEG98" s="267"/>
      <c r="AEH98" s="267"/>
      <c r="AEI98" s="267"/>
      <c r="AEJ98" s="267"/>
      <c r="AEK98" s="267"/>
      <c r="AEL98" s="267"/>
      <c r="AEM98" s="267"/>
      <c r="AEN98" s="267"/>
      <c r="AEO98" s="267"/>
      <c r="AEP98" s="267"/>
      <c r="AEQ98" s="267"/>
      <c r="AER98" s="267"/>
      <c r="AES98" s="267"/>
      <c r="AET98" s="267"/>
      <c r="AEU98" s="267"/>
      <c r="AEV98" s="267"/>
      <c r="AEW98" s="267"/>
      <c r="AEX98" s="267"/>
      <c r="AEY98" s="267"/>
      <c r="AEZ98" s="267"/>
      <c r="AFA98" s="267"/>
      <c r="AFB98" s="267"/>
      <c r="AFC98" s="267"/>
      <c r="AFD98" s="267"/>
      <c r="AFE98" s="267"/>
      <c r="AFF98" s="267"/>
      <c r="AFG98" s="267"/>
      <c r="AFH98" s="267"/>
      <c r="AFI98" s="267"/>
      <c r="AFJ98" s="267"/>
      <c r="AFK98" s="267"/>
      <c r="AFL98" s="267"/>
      <c r="AFM98" s="267"/>
      <c r="AFN98" s="267"/>
      <c r="AFO98" s="267"/>
      <c r="AFP98" s="267"/>
      <c r="AFQ98" s="267"/>
      <c r="AFR98" s="267"/>
      <c r="AFS98" s="267"/>
      <c r="AFT98" s="267"/>
      <c r="AFU98" s="267"/>
      <c r="AFV98" s="267"/>
      <c r="AFW98" s="267"/>
      <c r="AFX98" s="267"/>
      <c r="AFY98" s="267"/>
      <c r="AFZ98" s="267"/>
      <c r="AGA98" s="267"/>
      <c r="AGB98" s="267"/>
      <c r="AGC98" s="267"/>
      <c r="AGD98" s="267"/>
      <c r="AGE98" s="267"/>
      <c r="AGF98" s="267"/>
      <c r="AGG98" s="267"/>
      <c r="AGH98" s="267"/>
      <c r="AGI98" s="267"/>
      <c r="AGJ98" s="267"/>
      <c r="AGK98" s="267"/>
      <c r="AGL98" s="267"/>
      <c r="AGM98" s="267"/>
      <c r="AGN98" s="267"/>
      <c r="AGO98" s="267"/>
      <c r="AGP98" s="267"/>
      <c r="AGQ98" s="267"/>
      <c r="AGR98" s="267"/>
      <c r="AGS98" s="267"/>
      <c r="AGT98" s="267"/>
      <c r="AGU98" s="267"/>
      <c r="AGV98" s="267"/>
      <c r="AGW98" s="267"/>
      <c r="AGX98" s="267"/>
      <c r="AGY98" s="267"/>
      <c r="AGZ98" s="267"/>
      <c r="AHA98" s="267"/>
      <c r="AHB98" s="267"/>
      <c r="AHC98" s="267"/>
      <c r="AHD98" s="267"/>
      <c r="AHE98" s="267"/>
      <c r="AHF98" s="267"/>
      <c r="AHG98" s="267"/>
      <c r="AHH98" s="267"/>
      <c r="AHI98" s="267"/>
      <c r="AHJ98" s="267"/>
      <c r="AHK98" s="267"/>
      <c r="AHL98" s="267"/>
      <c r="AHM98" s="267"/>
      <c r="AHN98" s="267"/>
      <c r="AHO98" s="267"/>
      <c r="AHP98" s="267"/>
      <c r="AHQ98" s="267"/>
      <c r="AHR98" s="267"/>
      <c r="AHS98" s="267"/>
      <c r="AHT98" s="267"/>
      <c r="AHU98" s="267"/>
      <c r="AHV98" s="267"/>
      <c r="AHW98" s="267"/>
      <c r="AHX98" s="267"/>
      <c r="AHY98" s="267"/>
      <c r="AHZ98" s="267"/>
      <c r="AIA98" s="267"/>
      <c r="AIB98" s="267"/>
      <c r="AIC98" s="267"/>
      <c r="AID98" s="267"/>
      <c r="AIE98" s="267"/>
      <c r="AIF98" s="267"/>
      <c r="AIG98" s="267"/>
      <c r="AIH98" s="267"/>
      <c r="AII98" s="267"/>
      <c r="AIJ98" s="267"/>
      <c r="AIK98" s="267"/>
      <c r="AIL98" s="267"/>
      <c r="AIM98" s="267"/>
      <c r="AIN98" s="267"/>
      <c r="AIO98" s="267"/>
      <c r="AIP98" s="267"/>
      <c r="AIQ98" s="267"/>
      <c r="AIR98" s="267"/>
      <c r="AIS98" s="267"/>
      <c r="AIT98" s="267"/>
      <c r="AIU98" s="267"/>
      <c r="AIV98" s="267"/>
      <c r="AIW98" s="267"/>
      <c r="AIX98" s="267"/>
      <c r="AIY98" s="267"/>
      <c r="AIZ98" s="267"/>
      <c r="AJA98" s="267"/>
      <c r="AJB98" s="267"/>
      <c r="AJC98" s="267"/>
      <c r="AJD98" s="267"/>
      <c r="AJE98" s="267"/>
      <c r="AJF98" s="267"/>
      <c r="AJG98" s="267"/>
      <c r="AJH98" s="267"/>
      <c r="AJI98" s="267"/>
      <c r="AJJ98" s="267"/>
      <c r="AJK98" s="267"/>
      <c r="AJL98" s="267"/>
      <c r="AJM98" s="267"/>
      <c r="AJN98" s="267"/>
      <c r="AJO98" s="267"/>
      <c r="AJP98" s="267"/>
      <c r="AJQ98" s="267"/>
      <c r="AJR98" s="267"/>
      <c r="AJS98" s="267"/>
      <c r="AJT98" s="267"/>
      <c r="AJU98" s="267"/>
      <c r="AJV98" s="267"/>
      <c r="AJW98" s="267"/>
      <c r="AJX98" s="267"/>
      <c r="AJY98" s="267"/>
      <c r="AJZ98" s="267"/>
      <c r="AKA98" s="267"/>
      <c r="AKB98" s="267"/>
      <c r="AKC98" s="267"/>
      <c r="AKD98" s="267"/>
      <c r="AKE98" s="267"/>
      <c r="AKF98" s="267"/>
      <c r="AKG98" s="267"/>
      <c r="AKH98" s="267"/>
      <c r="AKI98" s="267"/>
      <c r="AKJ98" s="267"/>
      <c r="AKK98" s="267"/>
      <c r="AKL98" s="267"/>
      <c r="AKM98" s="267"/>
      <c r="AKN98" s="267"/>
      <c r="AKO98" s="267"/>
      <c r="AKP98" s="267"/>
      <c r="AKQ98" s="267"/>
      <c r="AKR98" s="267"/>
      <c r="AKS98" s="267"/>
      <c r="AKT98" s="267"/>
      <c r="AKU98" s="267"/>
      <c r="AKV98" s="267"/>
      <c r="AKW98" s="267"/>
      <c r="AKX98" s="267"/>
      <c r="AKY98" s="267"/>
      <c r="AKZ98" s="267"/>
      <c r="ALA98" s="267"/>
      <c r="ALB98" s="267"/>
      <c r="ALC98" s="267"/>
      <c r="ALD98" s="267"/>
      <c r="ALE98" s="267"/>
      <c r="ALF98" s="267"/>
      <c r="ALG98" s="267"/>
      <c r="ALH98" s="267"/>
      <c r="ALI98" s="267"/>
      <c r="ALJ98" s="267"/>
      <c r="ALK98" s="267"/>
      <c r="ALL98" s="267"/>
      <c r="ALM98" s="267"/>
      <c r="ALN98" s="267"/>
      <c r="ALO98" s="267"/>
      <c r="ALP98" s="267"/>
      <c r="ALQ98" s="267"/>
      <c r="ALR98" s="267"/>
      <c r="ALS98" s="267"/>
      <c r="ALT98" s="267"/>
      <c r="ALU98" s="267"/>
      <c r="ALV98" s="267"/>
      <c r="ALW98" s="267"/>
      <c r="ALX98" s="267"/>
      <c r="ALY98" s="267"/>
      <c r="ALZ98" s="267"/>
      <c r="AMA98" s="267"/>
      <c r="AMB98" s="267"/>
      <c r="AMC98" s="267"/>
      <c r="AMD98" s="267"/>
      <c r="AME98" s="267"/>
      <c r="AMF98" s="267"/>
      <c r="AMG98" s="267"/>
      <c r="AMH98" s="267"/>
      <c r="AMI98" s="267"/>
      <c r="AMJ98" s="267"/>
      <c r="AMK98" s="267"/>
    </row>
    <row r="99" spans="1:1025" customFormat="1" ht="150" customHeight="1" x14ac:dyDescent="0.35">
      <c r="A99" s="267"/>
      <c r="B99" s="291">
        <v>5</v>
      </c>
      <c r="C99" s="292" t="s">
        <v>210</v>
      </c>
      <c r="D99" s="296"/>
      <c r="E99" s="296"/>
      <c r="F99" s="297"/>
      <c r="G99" s="292" t="s">
        <v>238</v>
      </c>
      <c r="H99" s="295"/>
      <c r="I99" s="267"/>
      <c r="J99" s="267"/>
      <c r="K99" s="267"/>
      <c r="L99" s="267"/>
      <c r="M99" s="267"/>
      <c r="N99" s="267"/>
      <c r="O99" s="267"/>
      <c r="P99" s="267"/>
      <c r="Q99" s="267"/>
      <c r="R99" s="267"/>
      <c r="S99" s="267"/>
      <c r="T99" s="267"/>
      <c r="U99" s="267"/>
      <c r="V99" s="267"/>
      <c r="W99" s="267"/>
      <c r="X99" s="267"/>
      <c r="Y99" s="267"/>
      <c r="Z99" s="267"/>
      <c r="AA99" s="267"/>
      <c r="AB99" s="267"/>
      <c r="AC99" s="267"/>
      <c r="AD99" s="267"/>
      <c r="AE99" s="267"/>
      <c r="AF99" s="267"/>
      <c r="AG99" s="267"/>
      <c r="AH99" s="267"/>
      <c r="AI99" s="267"/>
      <c r="AJ99" s="267"/>
      <c r="AK99" s="267"/>
      <c r="AL99" s="267"/>
      <c r="AM99" s="267"/>
      <c r="AN99" s="267"/>
      <c r="AO99" s="267"/>
      <c r="AP99" s="267"/>
      <c r="AQ99" s="267"/>
      <c r="AR99" s="267"/>
      <c r="AS99" s="267"/>
      <c r="AT99" s="267"/>
      <c r="AU99" s="267"/>
      <c r="AV99" s="267"/>
      <c r="AW99" s="267"/>
      <c r="AX99" s="267"/>
      <c r="AY99" s="267"/>
      <c r="AZ99" s="267"/>
      <c r="BA99" s="267"/>
      <c r="BB99" s="267"/>
      <c r="BC99" s="267"/>
      <c r="BD99" s="267"/>
      <c r="BE99" s="267"/>
      <c r="BF99" s="267"/>
      <c r="BG99" s="267"/>
      <c r="BH99" s="267"/>
      <c r="BI99" s="267"/>
      <c r="BJ99" s="267"/>
      <c r="BK99" s="267"/>
      <c r="BL99" s="267"/>
      <c r="BM99" s="267"/>
      <c r="BN99" s="267"/>
      <c r="BO99" s="267"/>
      <c r="BP99" s="267"/>
      <c r="BQ99" s="267"/>
      <c r="BR99" s="267"/>
      <c r="BS99" s="267"/>
      <c r="BT99" s="267"/>
      <c r="BU99" s="267"/>
      <c r="BV99" s="267"/>
      <c r="BW99" s="267"/>
      <c r="BX99" s="267"/>
      <c r="BY99" s="267"/>
      <c r="BZ99" s="267"/>
      <c r="CA99" s="267"/>
      <c r="CB99" s="267"/>
      <c r="CC99" s="267"/>
      <c r="CD99" s="267"/>
      <c r="CE99" s="267"/>
      <c r="CF99" s="267"/>
      <c r="CG99" s="267"/>
      <c r="CH99" s="267"/>
      <c r="CI99" s="267"/>
      <c r="CJ99" s="267"/>
      <c r="CK99" s="267"/>
      <c r="CL99" s="267"/>
      <c r="CM99" s="267"/>
      <c r="CN99" s="267"/>
      <c r="CO99" s="267"/>
      <c r="CP99" s="267"/>
      <c r="CQ99" s="267"/>
      <c r="CR99" s="267"/>
      <c r="CS99" s="267"/>
      <c r="CT99" s="267"/>
      <c r="CU99" s="267"/>
      <c r="CV99" s="267"/>
      <c r="CW99" s="267"/>
      <c r="CX99" s="267"/>
      <c r="CY99" s="267"/>
      <c r="CZ99" s="267"/>
      <c r="DA99" s="267"/>
      <c r="DB99" s="267"/>
      <c r="DC99" s="267"/>
      <c r="DD99" s="267"/>
      <c r="DE99" s="267"/>
      <c r="DF99" s="267"/>
      <c r="DG99" s="267"/>
      <c r="DH99" s="267"/>
      <c r="DI99" s="267"/>
      <c r="DJ99" s="267"/>
      <c r="DK99" s="267"/>
      <c r="DL99" s="267"/>
      <c r="DM99" s="267"/>
      <c r="DN99" s="267"/>
      <c r="DO99" s="267"/>
      <c r="DP99" s="267"/>
      <c r="DQ99" s="267"/>
      <c r="DR99" s="267"/>
      <c r="DS99" s="267"/>
      <c r="DT99" s="267"/>
      <c r="DU99" s="267"/>
      <c r="DV99" s="267"/>
      <c r="DW99" s="267"/>
      <c r="DX99" s="267"/>
      <c r="DY99" s="267"/>
      <c r="DZ99" s="267"/>
      <c r="EA99" s="267"/>
      <c r="EB99" s="267"/>
      <c r="EC99" s="267"/>
      <c r="ED99" s="267"/>
      <c r="EE99" s="267"/>
      <c r="EF99" s="267"/>
      <c r="EG99" s="267"/>
      <c r="EH99" s="267"/>
      <c r="EI99" s="267"/>
      <c r="EJ99" s="267"/>
      <c r="EK99" s="267"/>
      <c r="EL99" s="267"/>
      <c r="EM99" s="267"/>
      <c r="EN99" s="267"/>
      <c r="EO99" s="267"/>
      <c r="EP99" s="267"/>
      <c r="EQ99" s="267"/>
      <c r="ER99" s="267"/>
      <c r="ES99" s="267"/>
      <c r="ET99" s="267"/>
      <c r="EU99" s="267"/>
      <c r="EV99" s="267"/>
      <c r="EW99" s="267"/>
      <c r="EX99" s="267"/>
      <c r="EY99" s="267"/>
      <c r="EZ99" s="267"/>
      <c r="FA99" s="267"/>
      <c r="FB99" s="267"/>
      <c r="FC99" s="267"/>
      <c r="FD99" s="267"/>
      <c r="FE99" s="267"/>
      <c r="FF99" s="267"/>
      <c r="FG99" s="267"/>
      <c r="FH99" s="267"/>
      <c r="FI99" s="267"/>
      <c r="FJ99" s="267"/>
      <c r="FK99" s="267"/>
      <c r="FL99" s="267"/>
      <c r="FM99" s="267"/>
      <c r="FN99" s="267"/>
      <c r="FO99" s="267"/>
      <c r="FP99" s="267"/>
      <c r="FQ99" s="267"/>
      <c r="FR99" s="267"/>
      <c r="FS99" s="267"/>
      <c r="FT99" s="267"/>
      <c r="FU99" s="267"/>
      <c r="FV99" s="267"/>
      <c r="FW99" s="267"/>
      <c r="FX99" s="267"/>
      <c r="FY99" s="267"/>
      <c r="FZ99" s="267"/>
      <c r="GA99" s="267"/>
      <c r="GB99" s="267"/>
      <c r="GC99" s="267"/>
      <c r="GD99" s="267"/>
      <c r="GE99" s="267"/>
      <c r="GF99" s="267"/>
      <c r="GG99" s="267"/>
      <c r="GH99" s="267"/>
      <c r="GI99" s="267"/>
      <c r="GJ99" s="267"/>
      <c r="GK99" s="267"/>
      <c r="GL99" s="267"/>
      <c r="GM99" s="267"/>
      <c r="GN99" s="267"/>
      <c r="GO99" s="267"/>
      <c r="GP99" s="267"/>
      <c r="GQ99" s="267"/>
      <c r="GR99" s="267"/>
      <c r="GS99" s="267"/>
      <c r="GT99" s="267"/>
      <c r="GU99" s="267"/>
      <c r="GV99" s="267"/>
      <c r="GW99" s="267"/>
      <c r="GX99" s="267"/>
      <c r="GY99" s="267"/>
      <c r="GZ99" s="267"/>
      <c r="HA99" s="267"/>
      <c r="HB99" s="267"/>
      <c r="HC99" s="267"/>
      <c r="HD99" s="267"/>
      <c r="HE99" s="267"/>
      <c r="HF99" s="267"/>
      <c r="HG99" s="267"/>
      <c r="HH99" s="267"/>
      <c r="HI99" s="267"/>
      <c r="HJ99" s="267"/>
      <c r="HK99" s="267"/>
      <c r="HL99" s="267"/>
      <c r="HM99" s="267"/>
      <c r="HN99" s="267"/>
      <c r="HO99" s="267"/>
      <c r="HP99" s="267"/>
      <c r="HQ99" s="267"/>
      <c r="HR99" s="267"/>
      <c r="HS99" s="267"/>
      <c r="HT99" s="267"/>
      <c r="HU99" s="267"/>
      <c r="HV99" s="267"/>
      <c r="HW99" s="267"/>
      <c r="HX99" s="267"/>
      <c r="HY99" s="267"/>
      <c r="HZ99" s="267"/>
      <c r="IA99" s="267"/>
      <c r="IB99" s="267"/>
      <c r="IC99" s="267"/>
      <c r="ID99" s="267"/>
      <c r="IE99" s="267"/>
      <c r="IF99" s="267"/>
      <c r="IG99" s="267"/>
      <c r="IH99" s="267"/>
      <c r="II99" s="267"/>
      <c r="IJ99" s="267"/>
      <c r="IK99" s="267"/>
      <c r="IL99" s="267"/>
      <c r="IM99" s="267"/>
      <c r="IN99" s="267"/>
      <c r="IO99" s="267"/>
      <c r="IP99" s="267"/>
      <c r="IQ99" s="267"/>
      <c r="IR99" s="267"/>
      <c r="IS99" s="267"/>
      <c r="IT99" s="267"/>
      <c r="IU99" s="267"/>
      <c r="IV99" s="267"/>
      <c r="IW99" s="267"/>
      <c r="IX99" s="267"/>
      <c r="IY99" s="267"/>
      <c r="IZ99" s="267"/>
      <c r="JA99" s="267"/>
      <c r="JB99" s="267"/>
      <c r="JC99" s="267"/>
      <c r="JD99" s="267"/>
      <c r="JE99" s="267"/>
      <c r="JF99" s="267"/>
      <c r="JG99" s="267"/>
      <c r="JH99" s="267"/>
      <c r="JI99" s="267"/>
      <c r="JJ99" s="267"/>
      <c r="JK99" s="267"/>
      <c r="JL99" s="267"/>
      <c r="JM99" s="267"/>
      <c r="JN99" s="267"/>
      <c r="JO99" s="267"/>
      <c r="JP99" s="267"/>
      <c r="JQ99" s="267"/>
      <c r="JR99" s="267"/>
      <c r="JS99" s="267"/>
      <c r="JT99" s="267"/>
      <c r="JU99" s="267"/>
      <c r="JV99" s="267"/>
      <c r="JW99" s="267"/>
      <c r="JX99" s="267"/>
      <c r="JY99" s="267"/>
      <c r="JZ99" s="267"/>
      <c r="KA99" s="267"/>
      <c r="KB99" s="267"/>
      <c r="KC99" s="267"/>
      <c r="KD99" s="267"/>
      <c r="KE99" s="267"/>
      <c r="KF99" s="267"/>
      <c r="KG99" s="267"/>
      <c r="KH99" s="267"/>
      <c r="KI99" s="267"/>
      <c r="KJ99" s="267"/>
      <c r="KK99" s="267"/>
      <c r="KL99" s="267"/>
      <c r="KM99" s="267"/>
      <c r="KN99" s="267"/>
      <c r="KO99" s="267"/>
      <c r="KP99" s="267"/>
      <c r="KQ99" s="267"/>
      <c r="KR99" s="267"/>
      <c r="KS99" s="267"/>
      <c r="KT99" s="267"/>
      <c r="KU99" s="267"/>
      <c r="KV99" s="267"/>
      <c r="KW99" s="267"/>
      <c r="KX99" s="267"/>
      <c r="KY99" s="267"/>
      <c r="KZ99" s="267"/>
      <c r="LA99" s="267"/>
      <c r="LB99" s="267"/>
      <c r="LC99" s="267"/>
      <c r="LD99" s="267"/>
      <c r="LE99" s="267"/>
      <c r="LF99" s="267"/>
      <c r="LG99" s="267"/>
      <c r="LH99" s="267"/>
      <c r="LI99" s="267"/>
      <c r="LJ99" s="267"/>
      <c r="LK99" s="267"/>
      <c r="LL99" s="267"/>
      <c r="LM99" s="267"/>
      <c r="LN99" s="267"/>
      <c r="LO99" s="267"/>
      <c r="LP99" s="267"/>
      <c r="LQ99" s="267"/>
      <c r="LR99" s="267"/>
      <c r="LS99" s="267"/>
      <c r="LT99" s="267"/>
      <c r="LU99" s="267"/>
      <c r="LV99" s="267"/>
      <c r="LW99" s="267"/>
      <c r="LX99" s="267"/>
      <c r="LY99" s="267"/>
      <c r="LZ99" s="267"/>
      <c r="MA99" s="267"/>
      <c r="MB99" s="267"/>
      <c r="MC99" s="267"/>
      <c r="MD99" s="267"/>
      <c r="ME99" s="267"/>
      <c r="MF99" s="267"/>
      <c r="MG99" s="267"/>
      <c r="MH99" s="267"/>
      <c r="MI99" s="267"/>
      <c r="MJ99" s="267"/>
      <c r="MK99" s="267"/>
      <c r="ML99" s="267"/>
      <c r="MM99" s="267"/>
      <c r="MN99" s="267"/>
      <c r="MO99" s="267"/>
      <c r="MP99" s="267"/>
      <c r="MQ99" s="267"/>
      <c r="MR99" s="267"/>
      <c r="MS99" s="267"/>
      <c r="MT99" s="267"/>
      <c r="MU99" s="267"/>
      <c r="MV99" s="267"/>
      <c r="MW99" s="267"/>
      <c r="MX99" s="267"/>
      <c r="MY99" s="267"/>
      <c r="MZ99" s="267"/>
      <c r="NA99" s="267"/>
      <c r="NB99" s="267"/>
      <c r="NC99" s="267"/>
      <c r="ND99" s="267"/>
      <c r="NE99" s="267"/>
      <c r="NF99" s="267"/>
      <c r="NG99" s="267"/>
      <c r="NH99" s="267"/>
      <c r="NI99" s="267"/>
      <c r="NJ99" s="267"/>
      <c r="NK99" s="267"/>
      <c r="NL99" s="267"/>
      <c r="NM99" s="267"/>
      <c r="NN99" s="267"/>
      <c r="NO99" s="267"/>
      <c r="NP99" s="267"/>
      <c r="NQ99" s="267"/>
      <c r="NR99" s="267"/>
      <c r="NS99" s="267"/>
      <c r="NT99" s="267"/>
      <c r="NU99" s="267"/>
      <c r="NV99" s="267"/>
      <c r="NW99" s="267"/>
      <c r="NX99" s="267"/>
      <c r="NY99" s="267"/>
      <c r="NZ99" s="267"/>
      <c r="OA99" s="267"/>
      <c r="OB99" s="267"/>
      <c r="OC99" s="267"/>
      <c r="OD99" s="267"/>
      <c r="OE99" s="267"/>
      <c r="OF99" s="267"/>
      <c r="OG99" s="267"/>
      <c r="OH99" s="267"/>
      <c r="OI99" s="267"/>
      <c r="OJ99" s="267"/>
      <c r="OK99" s="267"/>
      <c r="OL99" s="267"/>
      <c r="OM99" s="267"/>
      <c r="ON99" s="267"/>
      <c r="OO99" s="267"/>
      <c r="OP99" s="267"/>
      <c r="OQ99" s="267"/>
      <c r="OR99" s="267"/>
      <c r="OS99" s="267"/>
      <c r="OT99" s="267"/>
      <c r="OU99" s="267"/>
      <c r="OV99" s="267"/>
      <c r="OW99" s="267"/>
      <c r="OX99" s="267"/>
      <c r="OY99" s="267"/>
      <c r="OZ99" s="267"/>
      <c r="PA99" s="267"/>
      <c r="PB99" s="267"/>
      <c r="PC99" s="267"/>
      <c r="PD99" s="267"/>
      <c r="PE99" s="267"/>
      <c r="PF99" s="267"/>
      <c r="PG99" s="267"/>
      <c r="PH99" s="267"/>
      <c r="PI99" s="267"/>
      <c r="PJ99" s="267"/>
      <c r="PK99" s="267"/>
      <c r="PL99" s="267"/>
      <c r="PM99" s="267"/>
      <c r="PN99" s="267"/>
      <c r="PO99" s="267"/>
      <c r="PP99" s="267"/>
      <c r="PQ99" s="267"/>
      <c r="PR99" s="267"/>
      <c r="PS99" s="267"/>
      <c r="PT99" s="267"/>
      <c r="PU99" s="267"/>
      <c r="PV99" s="267"/>
      <c r="PW99" s="267"/>
      <c r="PX99" s="267"/>
      <c r="PY99" s="267"/>
      <c r="PZ99" s="267"/>
      <c r="QA99" s="267"/>
      <c r="QB99" s="267"/>
      <c r="QC99" s="267"/>
      <c r="QD99" s="267"/>
      <c r="QE99" s="267"/>
      <c r="QF99" s="267"/>
      <c r="QG99" s="267"/>
      <c r="QH99" s="267"/>
      <c r="QI99" s="267"/>
      <c r="QJ99" s="267"/>
      <c r="QK99" s="267"/>
      <c r="QL99" s="267"/>
      <c r="QM99" s="267"/>
      <c r="QN99" s="267"/>
      <c r="QO99" s="267"/>
      <c r="QP99" s="267"/>
      <c r="QQ99" s="267"/>
      <c r="QR99" s="267"/>
      <c r="QS99" s="267"/>
      <c r="QT99" s="267"/>
      <c r="QU99" s="267"/>
      <c r="QV99" s="267"/>
      <c r="QW99" s="267"/>
      <c r="QX99" s="267"/>
      <c r="QY99" s="267"/>
      <c r="QZ99" s="267"/>
      <c r="RA99" s="267"/>
      <c r="RB99" s="267"/>
      <c r="RC99" s="267"/>
      <c r="RD99" s="267"/>
      <c r="RE99" s="267"/>
      <c r="RF99" s="267"/>
      <c r="RG99" s="267"/>
      <c r="RH99" s="267"/>
      <c r="RI99" s="267"/>
      <c r="RJ99" s="267"/>
      <c r="RK99" s="267"/>
      <c r="RL99" s="267"/>
      <c r="RM99" s="267"/>
      <c r="RN99" s="267"/>
      <c r="RO99" s="267"/>
      <c r="RP99" s="267"/>
      <c r="RQ99" s="267"/>
      <c r="RR99" s="267"/>
      <c r="RS99" s="267"/>
      <c r="RT99" s="267"/>
      <c r="RU99" s="267"/>
      <c r="RV99" s="267"/>
      <c r="RW99" s="267"/>
      <c r="RX99" s="267"/>
      <c r="RY99" s="267"/>
      <c r="RZ99" s="267"/>
      <c r="SA99" s="267"/>
      <c r="SB99" s="267"/>
      <c r="SC99" s="267"/>
      <c r="SD99" s="267"/>
      <c r="SE99" s="267"/>
      <c r="SF99" s="267"/>
      <c r="SG99" s="267"/>
      <c r="SH99" s="267"/>
      <c r="SI99" s="267"/>
      <c r="SJ99" s="267"/>
      <c r="SK99" s="267"/>
      <c r="SL99" s="267"/>
      <c r="SM99" s="267"/>
      <c r="SN99" s="267"/>
      <c r="SO99" s="267"/>
      <c r="SP99" s="267"/>
      <c r="SQ99" s="267"/>
      <c r="SR99" s="267"/>
      <c r="SS99" s="267"/>
      <c r="ST99" s="267"/>
      <c r="SU99" s="267"/>
      <c r="SV99" s="267"/>
      <c r="SW99" s="267"/>
      <c r="SX99" s="267"/>
      <c r="SY99" s="267"/>
      <c r="SZ99" s="267"/>
      <c r="TA99" s="267"/>
      <c r="TB99" s="267"/>
      <c r="TC99" s="267"/>
      <c r="TD99" s="267"/>
      <c r="TE99" s="267"/>
      <c r="TF99" s="267"/>
      <c r="TG99" s="267"/>
      <c r="TH99" s="267"/>
      <c r="TI99" s="267"/>
      <c r="TJ99" s="267"/>
      <c r="TK99" s="267"/>
      <c r="TL99" s="267"/>
      <c r="TM99" s="267"/>
      <c r="TN99" s="267"/>
      <c r="TO99" s="267"/>
      <c r="TP99" s="267"/>
      <c r="TQ99" s="267"/>
      <c r="TR99" s="267"/>
      <c r="TS99" s="267"/>
      <c r="TT99" s="267"/>
      <c r="TU99" s="267"/>
      <c r="TV99" s="267"/>
      <c r="TW99" s="267"/>
      <c r="TX99" s="267"/>
      <c r="TY99" s="267"/>
      <c r="TZ99" s="267"/>
      <c r="UA99" s="267"/>
      <c r="UB99" s="267"/>
      <c r="UC99" s="267"/>
      <c r="UD99" s="267"/>
      <c r="UE99" s="267"/>
      <c r="UF99" s="267"/>
      <c r="UG99" s="267"/>
      <c r="UH99" s="267"/>
      <c r="UI99" s="267"/>
      <c r="UJ99" s="267"/>
      <c r="UK99" s="267"/>
      <c r="UL99" s="267"/>
      <c r="UM99" s="267"/>
      <c r="UN99" s="267"/>
      <c r="UO99" s="267"/>
      <c r="UP99" s="267"/>
      <c r="UQ99" s="267"/>
      <c r="UR99" s="267"/>
      <c r="US99" s="267"/>
      <c r="UT99" s="267"/>
      <c r="UU99" s="267"/>
      <c r="UV99" s="267"/>
      <c r="UW99" s="267"/>
      <c r="UX99" s="267"/>
      <c r="UY99" s="267"/>
      <c r="UZ99" s="267"/>
      <c r="VA99" s="267"/>
      <c r="VB99" s="267"/>
      <c r="VC99" s="267"/>
      <c r="VD99" s="267"/>
      <c r="VE99" s="267"/>
      <c r="VF99" s="267"/>
      <c r="VG99" s="267"/>
      <c r="VH99" s="267"/>
      <c r="VI99" s="267"/>
      <c r="VJ99" s="267"/>
      <c r="VK99" s="267"/>
      <c r="VL99" s="267"/>
      <c r="VM99" s="267"/>
      <c r="VN99" s="267"/>
      <c r="VO99" s="267"/>
      <c r="VP99" s="267"/>
      <c r="VQ99" s="267"/>
      <c r="VR99" s="267"/>
      <c r="VS99" s="267"/>
      <c r="VT99" s="267"/>
      <c r="VU99" s="267"/>
      <c r="VV99" s="267"/>
      <c r="VW99" s="267"/>
      <c r="VX99" s="267"/>
      <c r="VY99" s="267"/>
      <c r="VZ99" s="267"/>
      <c r="WA99" s="267"/>
      <c r="WB99" s="267"/>
      <c r="WC99" s="267"/>
      <c r="WD99" s="267"/>
      <c r="WE99" s="267"/>
      <c r="WF99" s="267"/>
      <c r="WG99" s="267"/>
      <c r="WH99" s="267"/>
      <c r="WI99" s="267"/>
      <c r="WJ99" s="267"/>
      <c r="WK99" s="267"/>
      <c r="WL99" s="267"/>
      <c r="WM99" s="267"/>
      <c r="WN99" s="267"/>
      <c r="WO99" s="267"/>
      <c r="WP99" s="267"/>
      <c r="WQ99" s="267"/>
      <c r="WR99" s="267"/>
      <c r="WS99" s="267"/>
      <c r="WT99" s="267"/>
      <c r="WU99" s="267"/>
      <c r="WV99" s="267"/>
      <c r="WW99" s="267"/>
      <c r="WX99" s="267"/>
      <c r="WY99" s="267"/>
      <c r="WZ99" s="267"/>
      <c r="XA99" s="267"/>
      <c r="XB99" s="267"/>
      <c r="XC99" s="267"/>
      <c r="XD99" s="267"/>
      <c r="XE99" s="267"/>
      <c r="XF99" s="267"/>
      <c r="XG99" s="267"/>
      <c r="XH99" s="267"/>
      <c r="XI99" s="267"/>
      <c r="XJ99" s="267"/>
      <c r="XK99" s="267"/>
      <c r="XL99" s="267"/>
      <c r="XM99" s="267"/>
      <c r="XN99" s="267"/>
      <c r="XO99" s="267"/>
      <c r="XP99" s="267"/>
      <c r="XQ99" s="267"/>
      <c r="XR99" s="267"/>
      <c r="XS99" s="267"/>
      <c r="XT99" s="267"/>
      <c r="XU99" s="267"/>
      <c r="XV99" s="267"/>
      <c r="XW99" s="267"/>
      <c r="XX99" s="267"/>
      <c r="XY99" s="267"/>
      <c r="XZ99" s="267"/>
      <c r="YA99" s="267"/>
      <c r="YB99" s="267"/>
      <c r="YC99" s="267"/>
      <c r="YD99" s="267"/>
      <c r="YE99" s="267"/>
      <c r="YF99" s="267"/>
      <c r="YG99" s="267"/>
      <c r="YH99" s="267"/>
      <c r="YI99" s="267"/>
      <c r="YJ99" s="267"/>
      <c r="YK99" s="267"/>
      <c r="YL99" s="267"/>
      <c r="YM99" s="267"/>
      <c r="YN99" s="267"/>
      <c r="YO99" s="267"/>
      <c r="YP99" s="267"/>
      <c r="YQ99" s="267"/>
      <c r="YR99" s="267"/>
      <c r="YS99" s="267"/>
      <c r="YT99" s="267"/>
      <c r="YU99" s="267"/>
      <c r="YV99" s="267"/>
      <c r="YW99" s="267"/>
      <c r="YX99" s="267"/>
      <c r="YY99" s="267"/>
      <c r="YZ99" s="267"/>
      <c r="ZA99" s="267"/>
      <c r="ZB99" s="267"/>
      <c r="ZC99" s="267"/>
      <c r="ZD99" s="267"/>
      <c r="ZE99" s="267"/>
      <c r="ZF99" s="267"/>
      <c r="ZG99" s="267"/>
      <c r="ZH99" s="267"/>
      <c r="ZI99" s="267"/>
      <c r="ZJ99" s="267"/>
      <c r="ZK99" s="267"/>
      <c r="ZL99" s="267"/>
      <c r="ZM99" s="267"/>
      <c r="ZN99" s="267"/>
      <c r="ZO99" s="267"/>
      <c r="ZP99" s="267"/>
      <c r="ZQ99" s="267"/>
      <c r="ZR99" s="267"/>
      <c r="ZS99" s="267"/>
      <c r="ZT99" s="267"/>
      <c r="ZU99" s="267"/>
      <c r="ZV99" s="267"/>
      <c r="ZW99" s="267"/>
      <c r="ZX99" s="267"/>
      <c r="ZY99" s="267"/>
      <c r="ZZ99" s="267"/>
      <c r="AAA99" s="267"/>
      <c r="AAB99" s="267"/>
      <c r="AAC99" s="267"/>
      <c r="AAD99" s="267"/>
      <c r="AAE99" s="267"/>
      <c r="AAF99" s="267"/>
      <c r="AAG99" s="267"/>
      <c r="AAH99" s="267"/>
      <c r="AAI99" s="267"/>
      <c r="AAJ99" s="267"/>
      <c r="AAK99" s="267"/>
      <c r="AAL99" s="267"/>
      <c r="AAM99" s="267"/>
      <c r="AAN99" s="267"/>
      <c r="AAO99" s="267"/>
      <c r="AAP99" s="267"/>
      <c r="AAQ99" s="267"/>
      <c r="AAR99" s="267"/>
      <c r="AAS99" s="267"/>
      <c r="AAT99" s="267"/>
      <c r="AAU99" s="267"/>
      <c r="AAV99" s="267"/>
      <c r="AAW99" s="267"/>
      <c r="AAX99" s="267"/>
      <c r="AAY99" s="267"/>
      <c r="AAZ99" s="267"/>
      <c r="ABA99" s="267"/>
      <c r="ABB99" s="267"/>
      <c r="ABC99" s="267"/>
      <c r="ABD99" s="267"/>
      <c r="ABE99" s="267"/>
      <c r="ABF99" s="267"/>
      <c r="ABG99" s="267"/>
      <c r="ABH99" s="267"/>
      <c r="ABI99" s="267"/>
      <c r="ABJ99" s="267"/>
      <c r="ABK99" s="267"/>
      <c r="ABL99" s="267"/>
      <c r="ABM99" s="267"/>
      <c r="ABN99" s="267"/>
      <c r="ABO99" s="267"/>
      <c r="ABP99" s="267"/>
      <c r="ABQ99" s="267"/>
      <c r="ABR99" s="267"/>
      <c r="ABS99" s="267"/>
      <c r="ABT99" s="267"/>
      <c r="ABU99" s="267"/>
      <c r="ABV99" s="267"/>
      <c r="ABW99" s="267"/>
      <c r="ABX99" s="267"/>
      <c r="ABY99" s="267"/>
      <c r="ABZ99" s="267"/>
      <c r="ACA99" s="267"/>
      <c r="ACB99" s="267"/>
      <c r="ACC99" s="267"/>
      <c r="ACD99" s="267"/>
      <c r="ACE99" s="267"/>
      <c r="ACF99" s="267"/>
      <c r="ACG99" s="267"/>
      <c r="ACH99" s="267"/>
      <c r="ACI99" s="267"/>
      <c r="ACJ99" s="267"/>
      <c r="ACK99" s="267"/>
      <c r="ACL99" s="267"/>
      <c r="ACM99" s="267"/>
      <c r="ACN99" s="267"/>
      <c r="ACO99" s="267"/>
      <c r="ACP99" s="267"/>
      <c r="ACQ99" s="267"/>
      <c r="ACR99" s="267"/>
      <c r="ACS99" s="267"/>
      <c r="ACT99" s="267"/>
      <c r="ACU99" s="267"/>
      <c r="ACV99" s="267"/>
      <c r="ACW99" s="267"/>
      <c r="ACX99" s="267"/>
      <c r="ACY99" s="267"/>
      <c r="ACZ99" s="267"/>
      <c r="ADA99" s="267"/>
      <c r="ADB99" s="267"/>
      <c r="ADC99" s="267"/>
      <c r="ADD99" s="267"/>
      <c r="ADE99" s="267"/>
      <c r="ADF99" s="267"/>
      <c r="ADG99" s="267"/>
      <c r="ADH99" s="267"/>
      <c r="ADI99" s="267"/>
      <c r="ADJ99" s="267"/>
      <c r="ADK99" s="267"/>
      <c r="ADL99" s="267"/>
      <c r="ADM99" s="267"/>
      <c r="ADN99" s="267"/>
      <c r="ADO99" s="267"/>
      <c r="ADP99" s="267"/>
      <c r="ADQ99" s="267"/>
      <c r="ADR99" s="267"/>
      <c r="ADS99" s="267"/>
      <c r="ADT99" s="267"/>
      <c r="ADU99" s="267"/>
      <c r="ADV99" s="267"/>
      <c r="ADW99" s="267"/>
      <c r="ADX99" s="267"/>
      <c r="ADY99" s="267"/>
      <c r="ADZ99" s="267"/>
      <c r="AEA99" s="267"/>
      <c r="AEB99" s="267"/>
      <c r="AEC99" s="267"/>
      <c r="AED99" s="267"/>
      <c r="AEE99" s="267"/>
      <c r="AEF99" s="267"/>
      <c r="AEG99" s="267"/>
      <c r="AEH99" s="267"/>
      <c r="AEI99" s="267"/>
      <c r="AEJ99" s="267"/>
      <c r="AEK99" s="267"/>
      <c r="AEL99" s="267"/>
      <c r="AEM99" s="267"/>
      <c r="AEN99" s="267"/>
      <c r="AEO99" s="267"/>
      <c r="AEP99" s="267"/>
      <c r="AEQ99" s="267"/>
      <c r="AER99" s="267"/>
      <c r="AES99" s="267"/>
      <c r="AET99" s="267"/>
      <c r="AEU99" s="267"/>
      <c r="AEV99" s="267"/>
      <c r="AEW99" s="267"/>
      <c r="AEX99" s="267"/>
      <c r="AEY99" s="267"/>
      <c r="AEZ99" s="267"/>
      <c r="AFA99" s="267"/>
      <c r="AFB99" s="267"/>
      <c r="AFC99" s="267"/>
      <c r="AFD99" s="267"/>
      <c r="AFE99" s="267"/>
      <c r="AFF99" s="267"/>
      <c r="AFG99" s="267"/>
      <c r="AFH99" s="267"/>
      <c r="AFI99" s="267"/>
      <c r="AFJ99" s="267"/>
      <c r="AFK99" s="267"/>
      <c r="AFL99" s="267"/>
      <c r="AFM99" s="267"/>
      <c r="AFN99" s="267"/>
      <c r="AFO99" s="267"/>
      <c r="AFP99" s="267"/>
      <c r="AFQ99" s="267"/>
      <c r="AFR99" s="267"/>
      <c r="AFS99" s="267"/>
      <c r="AFT99" s="267"/>
      <c r="AFU99" s="267"/>
      <c r="AFV99" s="267"/>
      <c r="AFW99" s="267"/>
      <c r="AFX99" s="267"/>
      <c r="AFY99" s="267"/>
      <c r="AFZ99" s="267"/>
      <c r="AGA99" s="267"/>
      <c r="AGB99" s="267"/>
      <c r="AGC99" s="267"/>
      <c r="AGD99" s="267"/>
      <c r="AGE99" s="267"/>
      <c r="AGF99" s="267"/>
      <c r="AGG99" s="267"/>
      <c r="AGH99" s="267"/>
      <c r="AGI99" s="267"/>
      <c r="AGJ99" s="267"/>
      <c r="AGK99" s="267"/>
      <c r="AGL99" s="267"/>
      <c r="AGM99" s="267"/>
      <c r="AGN99" s="267"/>
      <c r="AGO99" s="267"/>
      <c r="AGP99" s="267"/>
      <c r="AGQ99" s="267"/>
      <c r="AGR99" s="267"/>
      <c r="AGS99" s="267"/>
      <c r="AGT99" s="267"/>
      <c r="AGU99" s="267"/>
      <c r="AGV99" s="267"/>
      <c r="AGW99" s="267"/>
      <c r="AGX99" s="267"/>
      <c r="AGY99" s="267"/>
      <c r="AGZ99" s="267"/>
      <c r="AHA99" s="267"/>
      <c r="AHB99" s="267"/>
      <c r="AHC99" s="267"/>
      <c r="AHD99" s="267"/>
      <c r="AHE99" s="267"/>
      <c r="AHF99" s="267"/>
      <c r="AHG99" s="267"/>
      <c r="AHH99" s="267"/>
      <c r="AHI99" s="267"/>
      <c r="AHJ99" s="267"/>
      <c r="AHK99" s="267"/>
      <c r="AHL99" s="267"/>
      <c r="AHM99" s="267"/>
      <c r="AHN99" s="267"/>
      <c r="AHO99" s="267"/>
      <c r="AHP99" s="267"/>
      <c r="AHQ99" s="267"/>
      <c r="AHR99" s="267"/>
      <c r="AHS99" s="267"/>
      <c r="AHT99" s="267"/>
      <c r="AHU99" s="267"/>
      <c r="AHV99" s="267"/>
      <c r="AHW99" s="267"/>
      <c r="AHX99" s="267"/>
      <c r="AHY99" s="267"/>
      <c r="AHZ99" s="267"/>
      <c r="AIA99" s="267"/>
      <c r="AIB99" s="267"/>
      <c r="AIC99" s="267"/>
      <c r="AID99" s="267"/>
      <c r="AIE99" s="267"/>
      <c r="AIF99" s="267"/>
      <c r="AIG99" s="267"/>
      <c r="AIH99" s="267"/>
      <c r="AII99" s="267"/>
      <c r="AIJ99" s="267"/>
      <c r="AIK99" s="267"/>
      <c r="AIL99" s="267"/>
      <c r="AIM99" s="267"/>
      <c r="AIN99" s="267"/>
      <c r="AIO99" s="267"/>
      <c r="AIP99" s="267"/>
      <c r="AIQ99" s="267"/>
      <c r="AIR99" s="267"/>
      <c r="AIS99" s="267"/>
      <c r="AIT99" s="267"/>
      <c r="AIU99" s="267"/>
      <c r="AIV99" s="267"/>
      <c r="AIW99" s="267"/>
      <c r="AIX99" s="267"/>
      <c r="AIY99" s="267"/>
      <c r="AIZ99" s="267"/>
      <c r="AJA99" s="267"/>
      <c r="AJB99" s="267"/>
      <c r="AJC99" s="267"/>
      <c r="AJD99" s="267"/>
      <c r="AJE99" s="267"/>
      <c r="AJF99" s="267"/>
      <c r="AJG99" s="267"/>
      <c r="AJH99" s="267"/>
      <c r="AJI99" s="267"/>
      <c r="AJJ99" s="267"/>
      <c r="AJK99" s="267"/>
      <c r="AJL99" s="267"/>
      <c r="AJM99" s="267"/>
      <c r="AJN99" s="267"/>
      <c r="AJO99" s="267"/>
      <c r="AJP99" s="267"/>
      <c r="AJQ99" s="267"/>
      <c r="AJR99" s="267"/>
      <c r="AJS99" s="267"/>
      <c r="AJT99" s="267"/>
      <c r="AJU99" s="267"/>
      <c r="AJV99" s="267"/>
      <c r="AJW99" s="267"/>
      <c r="AJX99" s="267"/>
      <c r="AJY99" s="267"/>
      <c r="AJZ99" s="267"/>
      <c r="AKA99" s="267"/>
      <c r="AKB99" s="267"/>
      <c r="AKC99" s="267"/>
      <c r="AKD99" s="267"/>
      <c r="AKE99" s="267"/>
      <c r="AKF99" s="267"/>
      <c r="AKG99" s="267"/>
      <c r="AKH99" s="267"/>
      <c r="AKI99" s="267"/>
      <c r="AKJ99" s="267"/>
      <c r="AKK99" s="267"/>
      <c r="AKL99" s="267"/>
      <c r="AKM99" s="267"/>
      <c r="AKN99" s="267"/>
      <c r="AKO99" s="267"/>
      <c r="AKP99" s="267"/>
      <c r="AKQ99" s="267"/>
      <c r="AKR99" s="267"/>
      <c r="AKS99" s="267"/>
      <c r="AKT99" s="267"/>
      <c r="AKU99" s="267"/>
      <c r="AKV99" s="267"/>
      <c r="AKW99" s="267"/>
      <c r="AKX99" s="267"/>
      <c r="AKY99" s="267"/>
      <c r="AKZ99" s="267"/>
      <c r="ALA99" s="267"/>
      <c r="ALB99" s="267"/>
      <c r="ALC99" s="267"/>
      <c r="ALD99" s="267"/>
      <c r="ALE99" s="267"/>
      <c r="ALF99" s="267"/>
      <c r="ALG99" s="267"/>
      <c r="ALH99" s="267"/>
      <c r="ALI99" s="267"/>
      <c r="ALJ99" s="267"/>
      <c r="ALK99" s="267"/>
      <c r="ALL99" s="267"/>
      <c r="ALM99" s="267"/>
      <c r="ALN99" s="267"/>
      <c r="ALO99" s="267"/>
      <c r="ALP99" s="267"/>
      <c r="ALQ99" s="267"/>
      <c r="ALR99" s="267"/>
      <c r="ALS99" s="267"/>
      <c r="ALT99" s="267"/>
      <c r="ALU99" s="267"/>
      <c r="ALV99" s="267"/>
      <c r="ALW99" s="267"/>
      <c r="ALX99" s="267"/>
      <c r="ALY99" s="267"/>
      <c r="ALZ99" s="267"/>
      <c r="AMA99" s="267"/>
      <c r="AMB99" s="267"/>
      <c r="AMC99" s="267"/>
      <c r="AMD99" s="267"/>
      <c r="AME99" s="267"/>
      <c r="AMF99" s="267"/>
      <c r="AMG99" s="267"/>
      <c r="AMH99" s="267"/>
      <c r="AMI99" s="267"/>
      <c r="AMJ99" s="267"/>
      <c r="AMK99" s="267"/>
    </row>
    <row r="100" spans="1:1025" ht="23.25" customHeight="1" x14ac:dyDescent="0.25">
      <c r="B100" s="37"/>
      <c r="C100" s="26"/>
      <c r="D100" s="27"/>
      <c r="E100" s="27"/>
      <c r="F100" s="10"/>
      <c r="G100" s="28"/>
      <c r="H100" s="38"/>
    </row>
    <row r="101" spans="1:1025" ht="22.5" customHeight="1" thickBot="1" x14ac:dyDescent="0.3">
      <c r="B101" s="642" t="s">
        <v>9</v>
      </c>
      <c r="C101" s="643"/>
      <c r="D101" s="643"/>
      <c r="E101" s="643"/>
      <c r="F101" s="643"/>
      <c r="G101" s="643"/>
      <c r="H101" s="644"/>
    </row>
    <row r="102" spans="1:1025" ht="40" customHeight="1" thickBot="1" x14ac:dyDescent="0.3">
      <c r="B102" s="423" t="s">
        <v>66</v>
      </c>
      <c r="C102" s="634"/>
      <c r="D102" s="634"/>
      <c r="E102" s="635"/>
      <c r="F102" s="636" t="s">
        <v>86</v>
      </c>
      <c r="G102" s="637"/>
      <c r="H102" s="638"/>
    </row>
    <row r="103" spans="1:1025" ht="39.75" customHeight="1" thickBot="1" x14ac:dyDescent="0.3">
      <c r="B103" s="423" t="s">
        <v>85</v>
      </c>
      <c r="C103" s="424"/>
      <c r="D103" s="424"/>
      <c r="E103" s="424"/>
      <c r="F103" s="424"/>
      <c r="G103" s="425"/>
      <c r="H103" s="117">
        <v>0</v>
      </c>
    </row>
    <row r="104" spans="1:1025" s="1" customFormat="1" ht="23.25" customHeight="1" thickBot="1" x14ac:dyDescent="0.3">
      <c r="B104" s="81"/>
      <c r="C104" s="42"/>
      <c r="D104" s="42"/>
      <c r="E104" s="42"/>
      <c r="F104" s="42"/>
      <c r="G104" s="42"/>
      <c r="H104" s="82"/>
    </row>
    <row r="105" spans="1:1025" ht="40" customHeight="1" x14ac:dyDescent="0.25">
      <c r="B105" s="639" t="s">
        <v>70</v>
      </c>
      <c r="C105" s="640"/>
      <c r="D105" s="640"/>
      <c r="E105" s="640"/>
      <c r="F105" s="640"/>
      <c r="G105" s="640"/>
      <c r="H105" s="641"/>
    </row>
    <row r="106" spans="1:1025" ht="40" customHeight="1" x14ac:dyDescent="0.25">
      <c r="B106" s="83" t="s">
        <v>68</v>
      </c>
      <c r="C106" s="41" t="s">
        <v>14</v>
      </c>
      <c r="D106" s="40" t="s">
        <v>3</v>
      </c>
      <c r="E106" s="40" t="s">
        <v>4</v>
      </c>
      <c r="F106" s="40" t="s">
        <v>15</v>
      </c>
      <c r="G106" s="40" t="s">
        <v>16</v>
      </c>
      <c r="H106" s="84" t="s">
        <v>7</v>
      </c>
    </row>
    <row r="107" spans="1:1025" s="31" customFormat="1" ht="102" customHeight="1" x14ac:dyDescent="0.25">
      <c r="B107" s="73">
        <v>1</v>
      </c>
      <c r="C107" s="87" t="s">
        <v>197</v>
      </c>
      <c r="D107" s="9"/>
      <c r="E107" s="8"/>
      <c r="F107" s="8"/>
      <c r="G107" s="12" t="s">
        <v>8</v>
      </c>
      <c r="H107" s="85"/>
    </row>
    <row r="108" spans="1:1025" ht="116.25" customHeight="1" x14ac:dyDescent="0.25">
      <c r="B108" s="47">
        <v>2</v>
      </c>
      <c r="C108" s="87" t="s">
        <v>93</v>
      </c>
      <c r="D108" s="9"/>
      <c r="E108" s="8"/>
      <c r="F108" s="8"/>
      <c r="G108" s="71" t="s">
        <v>8</v>
      </c>
      <c r="H108" s="85"/>
    </row>
    <row r="109" spans="1:1025" ht="115.5" customHeight="1" x14ac:dyDescent="0.25">
      <c r="B109" s="73">
        <v>3</v>
      </c>
      <c r="C109" s="67" t="s">
        <v>195</v>
      </c>
      <c r="D109" s="9"/>
      <c r="E109" s="8"/>
      <c r="F109" s="8"/>
      <c r="G109" s="12" t="s">
        <v>8</v>
      </c>
      <c r="H109" s="85"/>
    </row>
    <row r="110" spans="1:1025" ht="159.65" customHeight="1" x14ac:dyDescent="0.25">
      <c r="B110" s="47">
        <v>4</v>
      </c>
      <c r="C110" s="67" t="s">
        <v>96</v>
      </c>
      <c r="D110" s="9"/>
      <c r="E110" s="8"/>
      <c r="F110" s="8"/>
      <c r="G110" s="12" t="s">
        <v>8</v>
      </c>
      <c r="H110" s="85"/>
    </row>
    <row r="111" spans="1:1025" ht="98.15" customHeight="1" x14ac:dyDescent="0.25">
      <c r="B111" s="73">
        <v>5</v>
      </c>
      <c r="C111" s="67" t="s">
        <v>196</v>
      </c>
      <c r="D111" s="9"/>
      <c r="E111" s="8"/>
      <c r="F111" s="8"/>
      <c r="G111" s="12" t="s">
        <v>17</v>
      </c>
      <c r="H111" s="85"/>
    </row>
    <row r="112" spans="1:1025" ht="132.65" customHeight="1" x14ac:dyDescent="0.25">
      <c r="B112" s="47">
        <v>6</v>
      </c>
      <c r="C112" s="88" t="s">
        <v>95</v>
      </c>
      <c r="D112" s="9"/>
      <c r="E112" s="8"/>
      <c r="F112" s="8"/>
      <c r="G112" s="12" t="s">
        <v>17</v>
      </c>
      <c r="H112" s="85"/>
    </row>
    <row r="113" spans="1:1025" ht="125.5" customHeight="1" x14ac:dyDescent="0.25">
      <c r="B113" s="73">
        <v>7</v>
      </c>
      <c r="C113" s="71" t="s">
        <v>194</v>
      </c>
      <c r="D113" s="9"/>
      <c r="E113" s="8"/>
      <c r="F113" s="8"/>
      <c r="G113" s="71" t="s">
        <v>8</v>
      </c>
      <c r="H113" s="85"/>
    </row>
    <row r="114" spans="1:1025" ht="101.5" customHeight="1" x14ac:dyDescent="0.25">
      <c r="B114" s="47">
        <v>8</v>
      </c>
      <c r="C114" s="88" t="s">
        <v>98</v>
      </c>
      <c r="D114" s="9"/>
      <c r="E114" s="8"/>
      <c r="F114" s="8"/>
      <c r="G114" s="71" t="s">
        <v>8</v>
      </c>
      <c r="H114" s="85"/>
    </row>
    <row r="115" spans="1:1025" ht="130.5" customHeight="1" x14ac:dyDescent="0.25">
      <c r="B115" s="73">
        <v>9</v>
      </c>
      <c r="C115" s="88" t="s">
        <v>193</v>
      </c>
      <c r="D115" s="9"/>
      <c r="E115" s="8"/>
      <c r="F115" s="8"/>
      <c r="G115" s="71" t="s">
        <v>8</v>
      </c>
      <c r="H115" s="85"/>
    </row>
    <row r="116" spans="1:1025" ht="90.65" customHeight="1" x14ac:dyDescent="0.25">
      <c r="B116" s="47">
        <v>10</v>
      </c>
      <c r="C116" s="67" t="s">
        <v>97</v>
      </c>
      <c r="D116" s="9"/>
      <c r="E116" s="8"/>
      <c r="F116" s="8"/>
      <c r="G116" s="12" t="s">
        <v>17</v>
      </c>
      <c r="H116" s="85"/>
    </row>
    <row r="117" spans="1:1025" ht="98.5" customHeight="1" x14ac:dyDescent="0.25">
      <c r="B117" s="73">
        <v>11</v>
      </c>
      <c r="C117" s="88" t="s">
        <v>94</v>
      </c>
      <c r="D117" s="9"/>
      <c r="E117" s="8"/>
      <c r="F117" s="8"/>
      <c r="G117" s="71" t="s">
        <v>8</v>
      </c>
      <c r="H117" s="85"/>
    </row>
    <row r="118" spans="1:1025" customFormat="1" ht="109" customHeight="1" x14ac:dyDescent="0.35">
      <c r="A118" s="267"/>
      <c r="B118" s="282">
        <v>12</v>
      </c>
      <c r="C118" s="88" t="s">
        <v>212</v>
      </c>
      <c r="D118" s="279"/>
      <c r="E118" s="283"/>
      <c r="F118" s="278"/>
      <c r="G118" s="292" t="s">
        <v>233</v>
      </c>
      <c r="H118" s="281"/>
      <c r="I118" s="267"/>
      <c r="J118" s="267"/>
      <c r="K118" s="267"/>
      <c r="L118" s="267"/>
      <c r="M118" s="267"/>
      <c r="N118" s="267"/>
      <c r="O118" s="267"/>
      <c r="P118" s="267"/>
      <c r="Q118" s="267"/>
      <c r="R118" s="267"/>
      <c r="S118" s="267"/>
      <c r="T118" s="267"/>
      <c r="U118" s="267"/>
      <c r="V118" s="267"/>
      <c r="W118" s="267"/>
      <c r="X118" s="267"/>
      <c r="Y118" s="267"/>
      <c r="Z118" s="267"/>
      <c r="AA118" s="267"/>
      <c r="AB118" s="267"/>
      <c r="AC118" s="267"/>
      <c r="AD118" s="267"/>
      <c r="AE118" s="267"/>
      <c r="AF118" s="267"/>
      <c r="AG118" s="267"/>
      <c r="AH118" s="267"/>
      <c r="AI118" s="267"/>
      <c r="AJ118" s="267"/>
      <c r="AK118" s="267"/>
      <c r="AL118" s="267"/>
      <c r="AM118" s="267"/>
      <c r="AN118" s="267"/>
      <c r="AO118" s="267"/>
      <c r="AP118" s="267"/>
      <c r="AQ118" s="267"/>
      <c r="AR118" s="267"/>
      <c r="AS118" s="267"/>
      <c r="AT118" s="267"/>
      <c r="AU118" s="267"/>
      <c r="AV118" s="267"/>
      <c r="AW118" s="267"/>
      <c r="AX118" s="267"/>
      <c r="AY118" s="267"/>
      <c r="AZ118" s="267"/>
      <c r="BA118" s="267"/>
      <c r="BB118" s="267"/>
      <c r="BC118" s="267"/>
      <c r="BD118" s="267"/>
      <c r="BE118" s="267"/>
      <c r="BF118" s="267"/>
      <c r="BG118" s="267"/>
      <c r="BH118" s="267"/>
      <c r="BI118" s="267"/>
      <c r="BJ118" s="267"/>
      <c r="BK118" s="267"/>
      <c r="BL118" s="267"/>
      <c r="BM118" s="267"/>
      <c r="BN118" s="267"/>
      <c r="BO118" s="267"/>
      <c r="BP118" s="267"/>
      <c r="BQ118" s="267"/>
      <c r="BR118" s="267"/>
      <c r="BS118" s="267"/>
      <c r="BT118" s="267"/>
      <c r="BU118" s="267"/>
      <c r="BV118" s="267"/>
      <c r="BW118" s="267"/>
      <c r="BX118" s="267"/>
      <c r="BY118" s="267"/>
      <c r="BZ118" s="267"/>
      <c r="CA118" s="267"/>
      <c r="CB118" s="267"/>
      <c r="CC118" s="267"/>
      <c r="CD118" s="267"/>
      <c r="CE118" s="267"/>
      <c r="CF118" s="267"/>
      <c r="CG118" s="267"/>
      <c r="CH118" s="267"/>
      <c r="CI118" s="267"/>
      <c r="CJ118" s="267"/>
      <c r="CK118" s="267"/>
      <c r="CL118" s="267"/>
      <c r="CM118" s="267"/>
      <c r="CN118" s="267"/>
      <c r="CO118" s="267"/>
      <c r="CP118" s="267"/>
      <c r="CQ118" s="267"/>
      <c r="CR118" s="267"/>
      <c r="CS118" s="267"/>
      <c r="CT118" s="267"/>
      <c r="CU118" s="267"/>
      <c r="CV118" s="267"/>
      <c r="CW118" s="267"/>
      <c r="CX118" s="267"/>
      <c r="CY118" s="267"/>
      <c r="CZ118" s="267"/>
      <c r="DA118" s="267"/>
      <c r="DB118" s="267"/>
      <c r="DC118" s="267"/>
      <c r="DD118" s="267"/>
      <c r="DE118" s="267"/>
      <c r="DF118" s="267"/>
      <c r="DG118" s="267"/>
      <c r="DH118" s="267"/>
      <c r="DI118" s="267"/>
      <c r="DJ118" s="267"/>
      <c r="DK118" s="267"/>
      <c r="DL118" s="267"/>
      <c r="DM118" s="267"/>
      <c r="DN118" s="267"/>
      <c r="DO118" s="267"/>
      <c r="DP118" s="267"/>
      <c r="DQ118" s="267"/>
      <c r="DR118" s="267"/>
      <c r="DS118" s="267"/>
      <c r="DT118" s="267"/>
      <c r="DU118" s="267"/>
      <c r="DV118" s="267"/>
      <c r="DW118" s="267"/>
      <c r="DX118" s="267"/>
      <c r="DY118" s="267"/>
      <c r="DZ118" s="267"/>
      <c r="EA118" s="267"/>
      <c r="EB118" s="267"/>
      <c r="EC118" s="267"/>
      <c r="ED118" s="267"/>
      <c r="EE118" s="267"/>
      <c r="EF118" s="267"/>
      <c r="EG118" s="267"/>
      <c r="EH118" s="267"/>
      <c r="EI118" s="267"/>
      <c r="EJ118" s="267"/>
      <c r="EK118" s="267"/>
      <c r="EL118" s="267"/>
      <c r="EM118" s="267"/>
      <c r="EN118" s="267"/>
      <c r="EO118" s="267"/>
      <c r="EP118" s="267"/>
      <c r="EQ118" s="267"/>
      <c r="ER118" s="267"/>
      <c r="ES118" s="267"/>
      <c r="ET118" s="267"/>
      <c r="EU118" s="267"/>
      <c r="EV118" s="267"/>
      <c r="EW118" s="267"/>
      <c r="EX118" s="267"/>
      <c r="EY118" s="267"/>
      <c r="EZ118" s="267"/>
      <c r="FA118" s="267"/>
      <c r="FB118" s="267"/>
      <c r="FC118" s="267"/>
      <c r="FD118" s="267"/>
      <c r="FE118" s="267"/>
      <c r="FF118" s="267"/>
      <c r="FG118" s="267"/>
      <c r="FH118" s="267"/>
      <c r="FI118" s="267"/>
      <c r="FJ118" s="267"/>
      <c r="FK118" s="267"/>
      <c r="FL118" s="267"/>
      <c r="FM118" s="267"/>
      <c r="FN118" s="267"/>
      <c r="FO118" s="267"/>
      <c r="FP118" s="267"/>
      <c r="FQ118" s="267"/>
      <c r="FR118" s="267"/>
      <c r="FS118" s="267"/>
      <c r="FT118" s="267"/>
      <c r="FU118" s="267"/>
      <c r="FV118" s="267"/>
      <c r="FW118" s="267"/>
      <c r="FX118" s="267"/>
      <c r="FY118" s="267"/>
      <c r="FZ118" s="267"/>
      <c r="GA118" s="267"/>
      <c r="GB118" s="267"/>
      <c r="GC118" s="267"/>
      <c r="GD118" s="267"/>
      <c r="GE118" s="267"/>
      <c r="GF118" s="267"/>
      <c r="GG118" s="267"/>
      <c r="GH118" s="267"/>
      <c r="GI118" s="267"/>
      <c r="GJ118" s="267"/>
      <c r="GK118" s="267"/>
      <c r="GL118" s="267"/>
      <c r="GM118" s="267"/>
      <c r="GN118" s="267"/>
      <c r="GO118" s="267"/>
      <c r="GP118" s="267"/>
      <c r="GQ118" s="267"/>
      <c r="GR118" s="267"/>
      <c r="GS118" s="267"/>
      <c r="GT118" s="267"/>
      <c r="GU118" s="267"/>
      <c r="GV118" s="267"/>
      <c r="GW118" s="267"/>
      <c r="GX118" s="267"/>
      <c r="GY118" s="267"/>
      <c r="GZ118" s="267"/>
      <c r="HA118" s="267"/>
      <c r="HB118" s="267"/>
      <c r="HC118" s="267"/>
      <c r="HD118" s="267"/>
      <c r="HE118" s="267"/>
      <c r="HF118" s="267"/>
      <c r="HG118" s="267"/>
      <c r="HH118" s="267"/>
      <c r="HI118" s="267"/>
      <c r="HJ118" s="267"/>
      <c r="HK118" s="267"/>
      <c r="HL118" s="267"/>
      <c r="HM118" s="267"/>
      <c r="HN118" s="267"/>
      <c r="HO118" s="267"/>
      <c r="HP118" s="267"/>
      <c r="HQ118" s="267"/>
      <c r="HR118" s="267"/>
      <c r="HS118" s="267"/>
      <c r="HT118" s="267"/>
      <c r="HU118" s="267"/>
      <c r="HV118" s="267"/>
      <c r="HW118" s="267"/>
      <c r="HX118" s="267"/>
      <c r="HY118" s="267"/>
      <c r="HZ118" s="267"/>
      <c r="IA118" s="267"/>
      <c r="IB118" s="267"/>
      <c r="IC118" s="267"/>
      <c r="ID118" s="267"/>
      <c r="IE118" s="267"/>
      <c r="IF118" s="267"/>
      <c r="IG118" s="267"/>
      <c r="IH118" s="267"/>
      <c r="II118" s="267"/>
      <c r="IJ118" s="267"/>
      <c r="IK118" s="267"/>
      <c r="IL118" s="267"/>
      <c r="IM118" s="267"/>
      <c r="IN118" s="267"/>
      <c r="IO118" s="267"/>
      <c r="IP118" s="267"/>
      <c r="IQ118" s="267"/>
      <c r="IR118" s="267"/>
      <c r="IS118" s="267"/>
      <c r="IT118" s="267"/>
      <c r="IU118" s="267"/>
      <c r="IV118" s="267"/>
      <c r="IW118" s="267"/>
      <c r="IX118" s="267"/>
      <c r="IY118" s="267"/>
      <c r="IZ118" s="267"/>
      <c r="JA118" s="267"/>
      <c r="JB118" s="267"/>
      <c r="JC118" s="267"/>
      <c r="JD118" s="267"/>
      <c r="JE118" s="267"/>
      <c r="JF118" s="267"/>
      <c r="JG118" s="267"/>
      <c r="JH118" s="267"/>
      <c r="JI118" s="267"/>
      <c r="JJ118" s="267"/>
      <c r="JK118" s="267"/>
      <c r="JL118" s="267"/>
      <c r="JM118" s="267"/>
      <c r="JN118" s="267"/>
      <c r="JO118" s="267"/>
      <c r="JP118" s="267"/>
      <c r="JQ118" s="267"/>
      <c r="JR118" s="267"/>
      <c r="JS118" s="267"/>
      <c r="JT118" s="267"/>
      <c r="JU118" s="267"/>
      <c r="JV118" s="267"/>
      <c r="JW118" s="267"/>
      <c r="JX118" s="267"/>
      <c r="JY118" s="267"/>
      <c r="JZ118" s="267"/>
      <c r="KA118" s="267"/>
      <c r="KB118" s="267"/>
      <c r="KC118" s="267"/>
      <c r="KD118" s="267"/>
      <c r="KE118" s="267"/>
      <c r="KF118" s="267"/>
      <c r="KG118" s="267"/>
      <c r="KH118" s="267"/>
      <c r="KI118" s="267"/>
      <c r="KJ118" s="267"/>
      <c r="KK118" s="267"/>
      <c r="KL118" s="267"/>
      <c r="KM118" s="267"/>
      <c r="KN118" s="267"/>
      <c r="KO118" s="267"/>
      <c r="KP118" s="267"/>
      <c r="KQ118" s="267"/>
      <c r="KR118" s="267"/>
      <c r="KS118" s="267"/>
      <c r="KT118" s="267"/>
      <c r="KU118" s="267"/>
      <c r="KV118" s="267"/>
      <c r="KW118" s="267"/>
      <c r="KX118" s="267"/>
      <c r="KY118" s="267"/>
      <c r="KZ118" s="267"/>
      <c r="LA118" s="267"/>
      <c r="LB118" s="267"/>
      <c r="LC118" s="267"/>
      <c r="LD118" s="267"/>
      <c r="LE118" s="267"/>
      <c r="LF118" s="267"/>
      <c r="LG118" s="267"/>
      <c r="LH118" s="267"/>
      <c r="LI118" s="267"/>
      <c r="LJ118" s="267"/>
      <c r="LK118" s="267"/>
      <c r="LL118" s="267"/>
      <c r="LM118" s="267"/>
      <c r="LN118" s="267"/>
      <c r="LO118" s="267"/>
      <c r="LP118" s="267"/>
      <c r="LQ118" s="267"/>
      <c r="LR118" s="267"/>
      <c r="LS118" s="267"/>
      <c r="LT118" s="267"/>
      <c r="LU118" s="267"/>
      <c r="LV118" s="267"/>
      <c r="LW118" s="267"/>
      <c r="LX118" s="267"/>
      <c r="LY118" s="267"/>
      <c r="LZ118" s="267"/>
      <c r="MA118" s="267"/>
      <c r="MB118" s="267"/>
      <c r="MC118" s="267"/>
      <c r="MD118" s="267"/>
      <c r="ME118" s="267"/>
      <c r="MF118" s="267"/>
      <c r="MG118" s="267"/>
      <c r="MH118" s="267"/>
      <c r="MI118" s="267"/>
      <c r="MJ118" s="267"/>
      <c r="MK118" s="267"/>
      <c r="ML118" s="267"/>
      <c r="MM118" s="267"/>
      <c r="MN118" s="267"/>
      <c r="MO118" s="267"/>
      <c r="MP118" s="267"/>
      <c r="MQ118" s="267"/>
      <c r="MR118" s="267"/>
      <c r="MS118" s="267"/>
      <c r="MT118" s="267"/>
      <c r="MU118" s="267"/>
      <c r="MV118" s="267"/>
      <c r="MW118" s="267"/>
      <c r="MX118" s="267"/>
      <c r="MY118" s="267"/>
      <c r="MZ118" s="267"/>
      <c r="NA118" s="267"/>
      <c r="NB118" s="267"/>
      <c r="NC118" s="267"/>
      <c r="ND118" s="267"/>
      <c r="NE118" s="267"/>
      <c r="NF118" s="267"/>
      <c r="NG118" s="267"/>
      <c r="NH118" s="267"/>
      <c r="NI118" s="267"/>
      <c r="NJ118" s="267"/>
      <c r="NK118" s="267"/>
      <c r="NL118" s="267"/>
      <c r="NM118" s="267"/>
      <c r="NN118" s="267"/>
      <c r="NO118" s="267"/>
      <c r="NP118" s="267"/>
      <c r="NQ118" s="267"/>
      <c r="NR118" s="267"/>
      <c r="NS118" s="267"/>
      <c r="NT118" s="267"/>
      <c r="NU118" s="267"/>
      <c r="NV118" s="267"/>
      <c r="NW118" s="267"/>
      <c r="NX118" s="267"/>
      <c r="NY118" s="267"/>
      <c r="NZ118" s="267"/>
      <c r="OA118" s="267"/>
      <c r="OB118" s="267"/>
      <c r="OC118" s="267"/>
      <c r="OD118" s="267"/>
      <c r="OE118" s="267"/>
      <c r="OF118" s="267"/>
      <c r="OG118" s="267"/>
      <c r="OH118" s="267"/>
      <c r="OI118" s="267"/>
      <c r="OJ118" s="267"/>
      <c r="OK118" s="267"/>
      <c r="OL118" s="267"/>
      <c r="OM118" s="267"/>
      <c r="ON118" s="267"/>
      <c r="OO118" s="267"/>
      <c r="OP118" s="267"/>
      <c r="OQ118" s="267"/>
      <c r="OR118" s="267"/>
      <c r="OS118" s="267"/>
      <c r="OT118" s="267"/>
      <c r="OU118" s="267"/>
      <c r="OV118" s="267"/>
      <c r="OW118" s="267"/>
      <c r="OX118" s="267"/>
      <c r="OY118" s="267"/>
      <c r="OZ118" s="267"/>
      <c r="PA118" s="267"/>
      <c r="PB118" s="267"/>
      <c r="PC118" s="267"/>
      <c r="PD118" s="267"/>
      <c r="PE118" s="267"/>
      <c r="PF118" s="267"/>
      <c r="PG118" s="267"/>
      <c r="PH118" s="267"/>
      <c r="PI118" s="267"/>
      <c r="PJ118" s="267"/>
      <c r="PK118" s="267"/>
      <c r="PL118" s="267"/>
      <c r="PM118" s="267"/>
      <c r="PN118" s="267"/>
      <c r="PO118" s="267"/>
      <c r="PP118" s="267"/>
      <c r="PQ118" s="267"/>
      <c r="PR118" s="267"/>
      <c r="PS118" s="267"/>
      <c r="PT118" s="267"/>
      <c r="PU118" s="267"/>
      <c r="PV118" s="267"/>
      <c r="PW118" s="267"/>
      <c r="PX118" s="267"/>
      <c r="PY118" s="267"/>
      <c r="PZ118" s="267"/>
      <c r="QA118" s="267"/>
      <c r="QB118" s="267"/>
      <c r="QC118" s="267"/>
      <c r="QD118" s="267"/>
      <c r="QE118" s="267"/>
      <c r="QF118" s="267"/>
      <c r="QG118" s="267"/>
      <c r="QH118" s="267"/>
      <c r="QI118" s="267"/>
      <c r="QJ118" s="267"/>
      <c r="QK118" s="267"/>
      <c r="QL118" s="267"/>
      <c r="QM118" s="267"/>
      <c r="QN118" s="267"/>
      <c r="QO118" s="267"/>
      <c r="QP118" s="267"/>
      <c r="QQ118" s="267"/>
      <c r="QR118" s="267"/>
      <c r="QS118" s="267"/>
      <c r="QT118" s="267"/>
      <c r="QU118" s="267"/>
      <c r="QV118" s="267"/>
      <c r="QW118" s="267"/>
      <c r="QX118" s="267"/>
      <c r="QY118" s="267"/>
      <c r="QZ118" s="267"/>
      <c r="RA118" s="267"/>
      <c r="RB118" s="267"/>
      <c r="RC118" s="267"/>
      <c r="RD118" s="267"/>
      <c r="RE118" s="267"/>
      <c r="RF118" s="267"/>
      <c r="RG118" s="267"/>
      <c r="RH118" s="267"/>
      <c r="RI118" s="267"/>
      <c r="RJ118" s="267"/>
      <c r="RK118" s="267"/>
      <c r="RL118" s="267"/>
      <c r="RM118" s="267"/>
      <c r="RN118" s="267"/>
      <c r="RO118" s="267"/>
      <c r="RP118" s="267"/>
      <c r="RQ118" s="267"/>
      <c r="RR118" s="267"/>
      <c r="RS118" s="267"/>
      <c r="RT118" s="267"/>
      <c r="RU118" s="267"/>
      <c r="RV118" s="267"/>
      <c r="RW118" s="267"/>
      <c r="RX118" s="267"/>
      <c r="RY118" s="267"/>
      <c r="RZ118" s="267"/>
      <c r="SA118" s="267"/>
      <c r="SB118" s="267"/>
      <c r="SC118" s="267"/>
      <c r="SD118" s="267"/>
      <c r="SE118" s="267"/>
      <c r="SF118" s="267"/>
      <c r="SG118" s="267"/>
      <c r="SH118" s="267"/>
      <c r="SI118" s="267"/>
      <c r="SJ118" s="267"/>
      <c r="SK118" s="267"/>
      <c r="SL118" s="267"/>
      <c r="SM118" s="267"/>
      <c r="SN118" s="267"/>
      <c r="SO118" s="267"/>
      <c r="SP118" s="267"/>
      <c r="SQ118" s="267"/>
      <c r="SR118" s="267"/>
      <c r="SS118" s="267"/>
      <c r="ST118" s="267"/>
      <c r="SU118" s="267"/>
      <c r="SV118" s="267"/>
      <c r="SW118" s="267"/>
      <c r="SX118" s="267"/>
      <c r="SY118" s="267"/>
      <c r="SZ118" s="267"/>
      <c r="TA118" s="267"/>
      <c r="TB118" s="267"/>
      <c r="TC118" s="267"/>
      <c r="TD118" s="267"/>
      <c r="TE118" s="267"/>
      <c r="TF118" s="267"/>
      <c r="TG118" s="267"/>
      <c r="TH118" s="267"/>
      <c r="TI118" s="267"/>
      <c r="TJ118" s="267"/>
      <c r="TK118" s="267"/>
      <c r="TL118" s="267"/>
      <c r="TM118" s="267"/>
      <c r="TN118" s="267"/>
      <c r="TO118" s="267"/>
      <c r="TP118" s="267"/>
      <c r="TQ118" s="267"/>
      <c r="TR118" s="267"/>
      <c r="TS118" s="267"/>
      <c r="TT118" s="267"/>
      <c r="TU118" s="267"/>
      <c r="TV118" s="267"/>
      <c r="TW118" s="267"/>
      <c r="TX118" s="267"/>
      <c r="TY118" s="267"/>
      <c r="TZ118" s="267"/>
      <c r="UA118" s="267"/>
      <c r="UB118" s="267"/>
      <c r="UC118" s="267"/>
      <c r="UD118" s="267"/>
      <c r="UE118" s="267"/>
      <c r="UF118" s="267"/>
      <c r="UG118" s="267"/>
      <c r="UH118" s="267"/>
      <c r="UI118" s="267"/>
      <c r="UJ118" s="267"/>
      <c r="UK118" s="267"/>
      <c r="UL118" s="267"/>
      <c r="UM118" s="267"/>
      <c r="UN118" s="267"/>
      <c r="UO118" s="267"/>
      <c r="UP118" s="267"/>
      <c r="UQ118" s="267"/>
      <c r="UR118" s="267"/>
      <c r="US118" s="267"/>
      <c r="UT118" s="267"/>
      <c r="UU118" s="267"/>
      <c r="UV118" s="267"/>
      <c r="UW118" s="267"/>
      <c r="UX118" s="267"/>
      <c r="UY118" s="267"/>
      <c r="UZ118" s="267"/>
      <c r="VA118" s="267"/>
      <c r="VB118" s="267"/>
      <c r="VC118" s="267"/>
      <c r="VD118" s="267"/>
      <c r="VE118" s="267"/>
      <c r="VF118" s="267"/>
      <c r="VG118" s="267"/>
      <c r="VH118" s="267"/>
      <c r="VI118" s="267"/>
      <c r="VJ118" s="267"/>
      <c r="VK118" s="267"/>
      <c r="VL118" s="267"/>
      <c r="VM118" s="267"/>
      <c r="VN118" s="267"/>
      <c r="VO118" s="267"/>
      <c r="VP118" s="267"/>
      <c r="VQ118" s="267"/>
      <c r="VR118" s="267"/>
      <c r="VS118" s="267"/>
      <c r="VT118" s="267"/>
      <c r="VU118" s="267"/>
      <c r="VV118" s="267"/>
      <c r="VW118" s="267"/>
      <c r="VX118" s="267"/>
      <c r="VY118" s="267"/>
      <c r="VZ118" s="267"/>
      <c r="WA118" s="267"/>
      <c r="WB118" s="267"/>
      <c r="WC118" s="267"/>
      <c r="WD118" s="267"/>
      <c r="WE118" s="267"/>
      <c r="WF118" s="267"/>
      <c r="WG118" s="267"/>
      <c r="WH118" s="267"/>
      <c r="WI118" s="267"/>
      <c r="WJ118" s="267"/>
      <c r="WK118" s="267"/>
      <c r="WL118" s="267"/>
      <c r="WM118" s="267"/>
      <c r="WN118" s="267"/>
      <c r="WO118" s="267"/>
      <c r="WP118" s="267"/>
      <c r="WQ118" s="267"/>
      <c r="WR118" s="267"/>
      <c r="WS118" s="267"/>
      <c r="WT118" s="267"/>
      <c r="WU118" s="267"/>
      <c r="WV118" s="267"/>
      <c r="WW118" s="267"/>
      <c r="WX118" s="267"/>
      <c r="WY118" s="267"/>
      <c r="WZ118" s="267"/>
      <c r="XA118" s="267"/>
      <c r="XB118" s="267"/>
      <c r="XC118" s="267"/>
      <c r="XD118" s="267"/>
      <c r="XE118" s="267"/>
      <c r="XF118" s="267"/>
      <c r="XG118" s="267"/>
      <c r="XH118" s="267"/>
      <c r="XI118" s="267"/>
      <c r="XJ118" s="267"/>
      <c r="XK118" s="267"/>
      <c r="XL118" s="267"/>
      <c r="XM118" s="267"/>
      <c r="XN118" s="267"/>
      <c r="XO118" s="267"/>
      <c r="XP118" s="267"/>
      <c r="XQ118" s="267"/>
      <c r="XR118" s="267"/>
      <c r="XS118" s="267"/>
      <c r="XT118" s="267"/>
      <c r="XU118" s="267"/>
      <c r="XV118" s="267"/>
      <c r="XW118" s="267"/>
      <c r="XX118" s="267"/>
      <c r="XY118" s="267"/>
      <c r="XZ118" s="267"/>
      <c r="YA118" s="267"/>
      <c r="YB118" s="267"/>
      <c r="YC118" s="267"/>
      <c r="YD118" s="267"/>
      <c r="YE118" s="267"/>
      <c r="YF118" s="267"/>
      <c r="YG118" s="267"/>
      <c r="YH118" s="267"/>
      <c r="YI118" s="267"/>
      <c r="YJ118" s="267"/>
      <c r="YK118" s="267"/>
      <c r="YL118" s="267"/>
      <c r="YM118" s="267"/>
      <c r="YN118" s="267"/>
      <c r="YO118" s="267"/>
      <c r="YP118" s="267"/>
      <c r="YQ118" s="267"/>
      <c r="YR118" s="267"/>
      <c r="YS118" s="267"/>
      <c r="YT118" s="267"/>
      <c r="YU118" s="267"/>
      <c r="YV118" s="267"/>
      <c r="YW118" s="267"/>
      <c r="YX118" s="267"/>
      <c r="YY118" s="267"/>
      <c r="YZ118" s="267"/>
      <c r="ZA118" s="267"/>
      <c r="ZB118" s="267"/>
      <c r="ZC118" s="267"/>
      <c r="ZD118" s="267"/>
      <c r="ZE118" s="267"/>
      <c r="ZF118" s="267"/>
      <c r="ZG118" s="267"/>
      <c r="ZH118" s="267"/>
      <c r="ZI118" s="267"/>
      <c r="ZJ118" s="267"/>
      <c r="ZK118" s="267"/>
      <c r="ZL118" s="267"/>
      <c r="ZM118" s="267"/>
      <c r="ZN118" s="267"/>
      <c r="ZO118" s="267"/>
      <c r="ZP118" s="267"/>
      <c r="ZQ118" s="267"/>
      <c r="ZR118" s="267"/>
      <c r="ZS118" s="267"/>
      <c r="ZT118" s="267"/>
      <c r="ZU118" s="267"/>
      <c r="ZV118" s="267"/>
      <c r="ZW118" s="267"/>
      <c r="ZX118" s="267"/>
      <c r="ZY118" s="267"/>
      <c r="ZZ118" s="267"/>
      <c r="AAA118" s="267"/>
      <c r="AAB118" s="267"/>
      <c r="AAC118" s="267"/>
      <c r="AAD118" s="267"/>
      <c r="AAE118" s="267"/>
      <c r="AAF118" s="267"/>
      <c r="AAG118" s="267"/>
      <c r="AAH118" s="267"/>
      <c r="AAI118" s="267"/>
      <c r="AAJ118" s="267"/>
      <c r="AAK118" s="267"/>
      <c r="AAL118" s="267"/>
      <c r="AAM118" s="267"/>
      <c r="AAN118" s="267"/>
      <c r="AAO118" s="267"/>
      <c r="AAP118" s="267"/>
      <c r="AAQ118" s="267"/>
      <c r="AAR118" s="267"/>
      <c r="AAS118" s="267"/>
      <c r="AAT118" s="267"/>
      <c r="AAU118" s="267"/>
      <c r="AAV118" s="267"/>
      <c r="AAW118" s="267"/>
      <c r="AAX118" s="267"/>
      <c r="AAY118" s="267"/>
      <c r="AAZ118" s="267"/>
      <c r="ABA118" s="267"/>
      <c r="ABB118" s="267"/>
      <c r="ABC118" s="267"/>
      <c r="ABD118" s="267"/>
      <c r="ABE118" s="267"/>
      <c r="ABF118" s="267"/>
      <c r="ABG118" s="267"/>
      <c r="ABH118" s="267"/>
      <c r="ABI118" s="267"/>
      <c r="ABJ118" s="267"/>
      <c r="ABK118" s="267"/>
      <c r="ABL118" s="267"/>
      <c r="ABM118" s="267"/>
      <c r="ABN118" s="267"/>
      <c r="ABO118" s="267"/>
      <c r="ABP118" s="267"/>
      <c r="ABQ118" s="267"/>
      <c r="ABR118" s="267"/>
      <c r="ABS118" s="267"/>
      <c r="ABT118" s="267"/>
      <c r="ABU118" s="267"/>
      <c r="ABV118" s="267"/>
      <c r="ABW118" s="267"/>
      <c r="ABX118" s="267"/>
      <c r="ABY118" s="267"/>
      <c r="ABZ118" s="267"/>
      <c r="ACA118" s="267"/>
      <c r="ACB118" s="267"/>
      <c r="ACC118" s="267"/>
      <c r="ACD118" s="267"/>
      <c r="ACE118" s="267"/>
      <c r="ACF118" s="267"/>
      <c r="ACG118" s="267"/>
      <c r="ACH118" s="267"/>
      <c r="ACI118" s="267"/>
      <c r="ACJ118" s="267"/>
      <c r="ACK118" s="267"/>
      <c r="ACL118" s="267"/>
      <c r="ACM118" s="267"/>
      <c r="ACN118" s="267"/>
      <c r="ACO118" s="267"/>
      <c r="ACP118" s="267"/>
      <c r="ACQ118" s="267"/>
      <c r="ACR118" s="267"/>
      <c r="ACS118" s="267"/>
      <c r="ACT118" s="267"/>
      <c r="ACU118" s="267"/>
      <c r="ACV118" s="267"/>
      <c r="ACW118" s="267"/>
      <c r="ACX118" s="267"/>
      <c r="ACY118" s="267"/>
      <c r="ACZ118" s="267"/>
      <c r="ADA118" s="267"/>
      <c r="ADB118" s="267"/>
      <c r="ADC118" s="267"/>
      <c r="ADD118" s="267"/>
      <c r="ADE118" s="267"/>
      <c r="ADF118" s="267"/>
      <c r="ADG118" s="267"/>
      <c r="ADH118" s="267"/>
      <c r="ADI118" s="267"/>
      <c r="ADJ118" s="267"/>
      <c r="ADK118" s="267"/>
      <c r="ADL118" s="267"/>
      <c r="ADM118" s="267"/>
      <c r="ADN118" s="267"/>
      <c r="ADO118" s="267"/>
      <c r="ADP118" s="267"/>
      <c r="ADQ118" s="267"/>
      <c r="ADR118" s="267"/>
      <c r="ADS118" s="267"/>
      <c r="ADT118" s="267"/>
      <c r="ADU118" s="267"/>
      <c r="ADV118" s="267"/>
      <c r="ADW118" s="267"/>
      <c r="ADX118" s="267"/>
      <c r="ADY118" s="267"/>
      <c r="ADZ118" s="267"/>
      <c r="AEA118" s="267"/>
      <c r="AEB118" s="267"/>
      <c r="AEC118" s="267"/>
      <c r="AED118" s="267"/>
      <c r="AEE118" s="267"/>
      <c r="AEF118" s="267"/>
      <c r="AEG118" s="267"/>
      <c r="AEH118" s="267"/>
      <c r="AEI118" s="267"/>
      <c r="AEJ118" s="267"/>
      <c r="AEK118" s="267"/>
      <c r="AEL118" s="267"/>
      <c r="AEM118" s="267"/>
      <c r="AEN118" s="267"/>
      <c r="AEO118" s="267"/>
      <c r="AEP118" s="267"/>
      <c r="AEQ118" s="267"/>
      <c r="AER118" s="267"/>
      <c r="AES118" s="267"/>
      <c r="AET118" s="267"/>
      <c r="AEU118" s="267"/>
      <c r="AEV118" s="267"/>
      <c r="AEW118" s="267"/>
      <c r="AEX118" s="267"/>
      <c r="AEY118" s="267"/>
      <c r="AEZ118" s="267"/>
      <c r="AFA118" s="267"/>
      <c r="AFB118" s="267"/>
      <c r="AFC118" s="267"/>
      <c r="AFD118" s="267"/>
      <c r="AFE118" s="267"/>
      <c r="AFF118" s="267"/>
      <c r="AFG118" s="267"/>
      <c r="AFH118" s="267"/>
      <c r="AFI118" s="267"/>
      <c r="AFJ118" s="267"/>
      <c r="AFK118" s="267"/>
      <c r="AFL118" s="267"/>
      <c r="AFM118" s="267"/>
      <c r="AFN118" s="267"/>
      <c r="AFO118" s="267"/>
      <c r="AFP118" s="267"/>
      <c r="AFQ118" s="267"/>
      <c r="AFR118" s="267"/>
      <c r="AFS118" s="267"/>
      <c r="AFT118" s="267"/>
      <c r="AFU118" s="267"/>
      <c r="AFV118" s="267"/>
      <c r="AFW118" s="267"/>
      <c r="AFX118" s="267"/>
      <c r="AFY118" s="267"/>
      <c r="AFZ118" s="267"/>
      <c r="AGA118" s="267"/>
      <c r="AGB118" s="267"/>
      <c r="AGC118" s="267"/>
      <c r="AGD118" s="267"/>
      <c r="AGE118" s="267"/>
      <c r="AGF118" s="267"/>
      <c r="AGG118" s="267"/>
      <c r="AGH118" s="267"/>
      <c r="AGI118" s="267"/>
      <c r="AGJ118" s="267"/>
      <c r="AGK118" s="267"/>
      <c r="AGL118" s="267"/>
      <c r="AGM118" s="267"/>
      <c r="AGN118" s="267"/>
      <c r="AGO118" s="267"/>
      <c r="AGP118" s="267"/>
      <c r="AGQ118" s="267"/>
      <c r="AGR118" s="267"/>
      <c r="AGS118" s="267"/>
      <c r="AGT118" s="267"/>
      <c r="AGU118" s="267"/>
      <c r="AGV118" s="267"/>
      <c r="AGW118" s="267"/>
      <c r="AGX118" s="267"/>
      <c r="AGY118" s="267"/>
      <c r="AGZ118" s="267"/>
      <c r="AHA118" s="267"/>
      <c r="AHB118" s="267"/>
      <c r="AHC118" s="267"/>
      <c r="AHD118" s="267"/>
      <c r="AHE118" s="267"/>
      <c r="AHF118" s="267"/>
      <c r="AHG118" s="267"/>
      <c r="AHH118" s="267"/>
      <c r="AHI118" s="267"/>
      <c r="AHJ118" s="267"/>
      <c r="AHK118" s="267"/>
      <c r="AHL118" s="267"/>
      <c r="AHM118" s="267"/>
      <c r="AHN118" s="267"/>
      <c r="AHO118" s="267"/>
      <c r="AHP118" s="267"/>
      <c r="AHQ118" s="267"/>
      <c r="AHR118" s="267"/>
      <c r="AHS118" s="267"/>
      <c r="AHT118" s="267"/>
      <c r="AHU118" s="267"/>
      <c r="AHV118" s="267"/>
      <c r="AHW118" s="267"/>
      <c r="AHX118" s="267"/>
      <c r="AHY118" s="267"/>
      <c r="AHZ118" s="267"/>
      <c r="AIA118" s="267"/>
      <c r="AIB118" s="267"/>
      <c r="AIC118" s="267"/>
      <c r="AID118" s="267"/>
      <c r="AIE118" s="267"/>
      <c r="AIF118" s="267"/>
      <c r="AIG118" s="267"/>
      <c r="AIH118" s="267"/>
      <c r="AII118" s="267"/>
      <c r="AIJ118" s="267"/>
      <c r="AIK118" s="267"/>
      <c r="AIL118" s="267"/>
      <c r="AIM118" s="267"/>
      <c r="AIN118" s="267"/>
      <c r="AIO118" s="267"/>
      <c r="AIP118" s="267"/>
      <c r="AIQ118" s="267"/>
      <c r="AIR118" s="267"/>
      <c r="AIS118" s="267"/>
      <c r="AIT118" s="267"/>
      <c r="AIU118" s="267"/>
      <c r="AIV118" s="267"/>
      <c r="AIW118" s="267"/>
      <c r="AIX118" s="267"/>
      <c r="AIY118" s="267"/>
      <c r="AIZ118" s="267"/>
      <c r="AJA118" s="267"/>
      <c r="AJB118" s="267"/>
      <c r="AJC118" s="267"/>
      <c r="AJD118" s="267"/>
      <c r="AJE118" s="267"/>
      <c r="AJF118" s="267"/>
      <c r="AJG118" s="267"/>
      <c r="AJH118" s="267"/>
      <c r="AJI118" s="267"/>
      <c r="AJJ118" s="267"/>
      <c r="AJK118" s="267"/>
      <c r="AJL118" s="267"/>
      <c r="AJM118" s="267"/>
      <c r="AJN118" s="267"/>
      <c r="AJO118" s="267"/>
      <c r="AJP118" s="267"/>
      <c r="AJQ118" s="267"/>
      <c r="AJR118" s="267"/>
      <c r="AJS118" s="267"/>
      <c r="AJT118" s="267"/>
      <c r="AJU118" s="267"/>
      <c r="AJV118" s="267"/>
      <c r="AJW118" s="267"/>
      <c r="AJX118" s="267"/>
      <c r="AJY118" s="267"/>
      <c r="AJZ118" s="267"/>
      <c r="AKA118" s="267"/>
      <c r="AKB118" s="267"/>
      <c r="AKC118" s="267"/>
      <c r="AKD118" s="267"/>
      <c r="AKE118" s="267"/>
      <c r="AKF118" s="267"/>
      <c r="AKG118" s="267"/>
      <c r="AKH118" s="267"/>
      <c r="AKI118" s="267"/>
      <c r="AKJ118" s="267"/>
      <c r="AKK118" s="267"/>
      <c r="AKL118" s="267"/>
      <c r="AKM118" s="267"/>
      <c r="AKN118" s="267"/>
      <c r="AKO118" s="267"/>
      <c r="AKP118" s="267"/>
      <c r="AKQ118" s="267"/>
      <c r="AKR118" s="267"/>
      <c r="AKS118" s="267"/>
      <c r="AKT118" s="267"/>
      <c r="AKU118" s="267"/>
      <c r="AKV118" s="267"/>
      <c r="AKW118" s="267"/>
      <c r="AKX118" s="267"/>
      <c r="AKY118" s="267"/>
      <c r="AKZ118" s="267"/>
      <c r="ALA118" s="267"/>
      <c r="ALB118" s="267"/>
      <c r="ALC118" s="267"/>
      <c r="ALD118" s="267"/>
      <c r="ALE118" s="267"/>
      <c r="ALF118" s="267"/>
      <c r="ALG118" s="267"/>
      <c r="ALH118" s="267"/>
      <c r="ALI118" s="267"/>
      <c r="ALJ118" s="267"/>
      <c r="ALK118" s="267"/>
      <c r="ALL118" s="267"/>
      <c r="ALM118" s="267"/>
      <c r="ALN118" s="267"/>
      <c r="ALO118" s="267"/>
      <c r="ALP118" s="267"/>
      <c r="ALQ118" s="267"/>
      <c r="ALR118" s="267"/>
      <c r="ALS118" s="267"/>
      <c r="ALT118" s="267"/>
      <c r="ALU118" s="267"/>
      <c r="ALV118" s="267"/>
      <c r="ALW118" s="267"/>
      <c r="ALX118" s="267"/>
      <c r="ALY118" s="267"/>
      <c r="ALZ118" s="267"/>
      <c r="AMA118" s="267"/>
      <c r="AMB118" s="267"/>
      <c r="AMC118" s="267"/>
      <c r="AMD118" s="267"/>
      <c r="AME118" s="267"/>
      <c r="AMF118" s="267"/>
      <c r="AMG118" s="267"/>
      <c r="AMH118" s="267"/>
      <c r="AMI118" s="267"/>
      <c r="AMJ118" s="267"/>
      <c r="AMK118" s="267"/>
    </row>
    <row r="119" spans="1:1025" customFormat="1" ht="109" customHeight="1" x14ac:dyDescent="0.35">
      <c r="A119" s="267"/>
      <c r="B119" s="282">
        <v>13</v>
      </c>
      <c r="C119" s="88" t="s">
        <v>213</v>
      </c>
      <c r="D119" s="279"/>
      <c r="E119" s="283"/>
      <c r="F119" s="278"/>
      <c r="G119" s="292" t="s">
        <v>234</v>
      </c>
      <c r="H119" s="281"/>
      <c r="I119" s="267"/>
      <c r="J119" s="267"/>
      <c r="K119" s="267"/>
      <c r="L119" s="267"/>
      <c r="M119" s="267"/>
      <c r="N119" s="267"/>
      <c r="O119" s="267"/>
      <c r="P119" s="267"/>
      <c r="Q119" s="267"/>
      <c r="R119" s="267"/>
      <c r="S119" s="267"/>
      <c r="T119" s="267"/>
      <c r="U119" s="267"/>
      <c r="V119" s="267"/>
      <c r="W119" s="267"/>
      <c r="X119" s="267"/>
      <c r="Y119" s="267"/>
      <c r="Z119" s="267"/>
      <c r="AA119" s="267"/>
      <c r="AB119" s="267"/>
      <c r="AC119" s="267"/>
      <c r="AD119" s="267"/>
      <c r="AE119" s="267"/>
      <c r="AF119" s="267"/>
      <c r="AG119" s="267"/>
      <c r="AH119" s="267"/>
      <c r="AI119" s="267"/>
      <c r="AJ119" s="267"/>
      <c r="AK119" s="267"/>
      <c r="AL119" s="267"/>
      <c r="AM119" s="267"/>
      <c r="AN119" s="267"/>
      <c r="AO119" s="267"/>
      <c r="AP119" s="267"/>
      <c r="AQ119" s="267"/>
      <c r="AR119" s="267"/>
      <c r="AS119" s="267"/>
      <c r="AT119" s="267"/>
      <c r="AU119" s="267"/>
      <c r="AV119" s="267"/>
      <c r="AW119" s="267"/>
      <c r="AX119" s="267"/>
      <c r="AY119" s="267"/>
      <c r="AZ119" s="267"/>
      <c r="BA119" s="267"/>
      <c r="BB119" s="267"/>
      <c r="BC119" s="267"/>
      <c r="BD119" s="267"/>
      <c r="BE119" s="267"/>
      <c r="BF119" s="267"/>
      <c r="BG119" s="267"/>
      <c r="BH119" s="267"/>
      <c r="BI119" s="267"/>
      <c r="BJ119" s="267"/>
      <c r="BK119" s="267"/>
      <c r="BL119" s="267"/>
      <c r="BM119" s="267"/>
      <c r="BN119" s="267"/>
      <c r="BO119" s="267"/>
      <c r="BP119" s="267"/>
      <c r="BQ119" s="267"/>
      <c r="BR119" s="267"/>
      <c r="BS119" s="267"/>
      <c r="BT119" s="267"/>
      <c r="BU119" s="267"/>
      <c r="BV119" s="267"/>
      <c r="BW119" s="267"/>
      <c r="BX119" s="267"/>
      <c r="BY119" s="267"/>
      <c r="BZ119" s="267"/>
      <c r="CA119" s="267"/>
      <c r="CB119" s="267"/>
      <c r="CC119" s="267"/>
      <c r="CD119" s="267"/>
      <c r="CE119" s="267"/>
      <c r="CF119" s="267"/>
      <c r="CG119" s="267"/>
      <c r="CH119" s="267"/>
      <c r="CI119" s="267"/>
      <c r="CJ119" s="267"/>
      <c r="CK119" s="267"/>
      <c r="CL119" s="267"/>
      <c r="CM119" s="267"/>
      <c r="CN119" s="267"/>
      <c r="CO119" s="267"/>
      <c r="CP119" s="267"/>
      <c r="CQ119" s="267"/>
      <c r="CR119" s="267"/>
      <c r="CS119" s="267"/>
      <c r="CT119" s="267"/>
      <c r="CU119" s="267"/>
      <c r="CV119" s="267"/>
      <c r="CW119" s="267"/>
      <c r="CX119" s="267"/>
      <c r="CY119" s="267"/>
      <c r="CZ119" s="267"/>
      <c r="DA119" s="267"/>
      <c r="DB119" s="267"/>
      <c r="DC119" s="267"/>
      <c r="DD119" s="267"/>
      <c r="DE119" s="267"/>
      <c r="DF119" s="267"/>
      <c r="DG119" s="267"/>
      <c r="DH119" s="267"/>
      <c r="DI119" s="267"/>
      <c r="DJ119" s="267"/>
      <c r="DK119" s="267"/>
      <c r="DL119" s="267"/>
      <c r="DM119" s="267"/>
      <c r="DN119" s="267"/>
      <c r="DO119" s="267"/>
      <c r="DP119" s="267"/>
      <c r="DQ119" s="267"/>
      <c r="DR119" s="267"/>
      <c r="DS119" s="267"/>
      <c r="DT119" s="267"/>
      <c r="DU119" s="267"/>
      <c r="DV119" s="267"/>
      <c r="DW119" s="267"/>
      <c r="DX119" s="267"/>
      <c r="DY119" s="267"/>
      <c r="DZ119" s="267"/>
      <c r="EA119" s="267"/>
      <c r="EB119" s="267"/>
      <c r="EC119" s="267"/>
      <c r="ED119" s="267"/>
      <c r="EE119" s="267"/>
      <c r="EF119" s="267"/>
      <c r="EG119" s="267"/>
      <c r="EH119" s="267"/>
      <c r="EI119" s="267"/>
      <c r="EJ119" s="267"/>
      <c r="EK119" s="267"/>
      <c r="EL119" s="267"/>
      <c r="EM119" s="267"/>
      <c r="EN119" s="267"/>
      <c r="EO119" s="267"/>
      <c r="EP119" s="267"/>
      <c r="EQ119" s="267"/>
      <c r="ER119" s="267"/>
      <c r="ES119" s="267"/>
      <c r="ET119" s="267"/>
      <c r="EU119" s="267"/>
      <c r="EV119" s="267"/>
      <c r="EW119" s="267"/>
      <c r="EX119" s="267"/>
      <c r="EY119" s="267"/>
      <c r="EZ119" s="267"/>
      <c r="FA119" s="267"/>
      <c r="FB119" s="267"/>
      <c r="FC119" s="267"/>
      <c r="FD119" s="267"/>
      <c r="FE119" s="267"/>
      <c r="FF119" s="267"/>
      <c r="FG119" s="267"/>
      <c r="FH119" s="267"/>
      <c r="FI119" s="267"/>
      <c r="FJ119" s="267"/>
      <c r="FK119" s="267"/>
      <c r="FL119" s="267"/>
      <c r="FM119" s="267"/>
      <c r="FN119" s="267"/>
      <c r="FO119" s="267"/>
      <c r="FP119" s="267"/>
      <c r="FQ119" s="267"/>
      <c r="FR119" s="267"/>
      <c r="FS119" s="267"/>
      <c r="FT119" s="267"/>
      <c r="FU119" s="267"/>
      <c r="FV119" s="267"/>
      <c r="FW119" s="267"/>
      <c r="FX119" s="267"/>
      <c r="FY119" s="267"/>
      <c r="FZ119" s="267"/>
      <c r="GA119" s="267"/>
      <c r="GB119" s="267"/>
      <c r="GC119" s="267"/>
      <c r="GD119" s="267"/>
      <c r="GE119" s="267"/>
      <c r="GF119" s="267"/>
      <c r="GG119" s="267"/>
      <c r="GH119" s="267"/>
      <c r="GI119" s="267"/>
      <c r="GJ119" s="267"/>
      <c r="GK119" s="267"/>
      <c r="GL119" s="267"/>
      <c r="GM119" s="267"/>
      <c r="GN119" s="267"/>
      <c r="GO119" s="267"/>
      <c r="GP119" s="267"/>
      <c r="GQ119" s="267"/>
      <c r="GR119" s="267"/>
      <c r="GS119" s="267"/>
      <c r="GT119" s="267"/>
      <c r="GU119" s="267"/>
      <c r="GV119" s="267"/>
      <c r="GW119" s="267"/>
      <c r="GX119" s="267"/>
      <c r="GY119" s="267"/>
      <c r="GZ119" s="267"/>
      <c r="HA119" s="267"/>
      <c r="HB119" s="267"/>
      <c r="HC119" s="267"/>
      <c r="HD119" s="267"/>
      <c r="HE119" s="267"/>
      <c r="HF119" s="267"/>
      <c r="HG119" s="267"/>
      <c r="HH119" s="267"/>
      <c r="HI119" s="267"/>
      <c r="HJ119" s="267"/>
      <c r="HK119" s="267"/>
      <c r="HL119" s="267"/>
      <c r="HM119" s="267"/>
      <c r="HN119" s="267"/>
      <c r="HO119" s="267"/>
      <c r="HP119" s="267"/>
      <c r="HQ119" s="267"/>
      <c r="HR119" s="267"/>
      <c r="HS119" s="267"/>
      <c r="HT119" s="267"/>
      <c r="HU119" s="267"/>
      <c r="HV119" s="267"/>
      <c r="HW119" s="267"/>
      <c r="HX119" s="267"/>
      <c r="HY119" s="267"/>
      <c r="HZ119" s="267"/>
      <c r="IA119" s="267"/>
      <c r="IB119" s="267"/>
      <c r="IC119" s="267"/>
      <c r="ID119" s="267"/>
      <c r="IE119" s="267"/>
      <c r="IF119" s="267"/>
      <c r="IG119" s="267"/>
      <c r="IH119" s="267"/>
      <c r="II119" s="267"/>
      <c r="IJ119" s="267"/>
      <c r="IK119" s="267"/>
      <c r="IL119" s="267"/>
      <c r="IM119" s="267"/>
      <c r="IN119" s="267"/>
      <c r="IO119" s="267"/>
      <c r="IP119" s="267"/>
      <c r="IQ119" s="267"/>
      <c r="IR119" s="267"/>
      <c r="IS119" s="267"/>
      <c r="IT119" s="267"/>
      <c r="IU119" s="267"/>
      <c r="IV119" s="267"/>
      <c r="IW119" s="267"/>
      <c r="IX119" s="267"/>
      <c r="IY119" s="267"/>
      <c r="IZ119" s="267"/>
      <c r="JA119" s="267"/>
      <c r="JB119" s="267"/>
      <c r="JC119" s="267"/>
      <c r="JD119" s="267"/>
      <c r="JE119" s="267"/>
      <c r="JF119" s="267"/>
      <c r="JG119" s="267"/>
      <c r="JH119" s="267"/>
      <c r="JI119" s="267"/>
      <c r="JJ119" s="267"/>
      <c r="JK119" s="267"/>
      <c r="JL119" s="267"/>
      <c r="JM119" s="267"/>
      <c r="JN119" s="267"/>
      <c r="JO119" s="267"/>
      <c r="JP119" s="267"/>
      <c r="JQ119" s="267"/>
      <c r="JR119" s="267"/>
      <c r="JS119" s="267"/>
      <c r="JT119" s="267"/>
      <c r="JU119" s="267"/>
      <c r="JV119" s="267"/>
      <c r="JW119" s="267"/>
      <c r="JX119" s="267"/>
      <c r="JY119" s="267"/>
      <c r="JZ119" s="267"/>
      <c r="KA119" s="267"/>
      <c r="KB119" s="267"/>
      <c r="KC119" s="267"/>
      <c r="KD119" s="267"/>
      <c r="KE119" s="267"/>
      <c r="KF119" s="267"/>
      <c r="KG119" s="267"/>
      <c r="KH119" s="267"/>
      <c r="KI119" s="267"/>
      <c r="KJ119" s="267"/>
      <c r="KK119" s="267"/>
      <c r="KL119" s="267"/>
      <c r="KM119" s="267"/>
      <c r="KN119" s="267"/>
      <c r="KO119" s="267"/>
      <c r="KP119" s="267"/>
      <c r="KQ119" s="267"/>
      <c r="KR119" s="267"/>
      <c r="KS119" s="267"/>
      <c r="KT119" s="267"/>
      <c r="KU119" s="267"/>
      <c r="KV119" s="267"/>
      <c r="KW119" s="267"/>
      <c r="KX119" s="267"/>
      <c r="KY119" s="267"/>
      <c r="KZ119" s="267"/>
      <c r="LA119" s="267"/>
      <c r="LB119" s="267"/>
      <c r="LC119" s="267"/>
      <c r="LD119" s="267"/>
      <c r="LE119" s="267"/>
      <c r="LF119" s="267"/>
      <c r="LG119" s="267"/>
      <c r="LH119" s="267"/>
      <c r="LI119" s="267"/>
      <c r="LJ119" s="267"/>
      <c r="LK119" s="267"/>
      <c r="LL119" s="267"/>
      <c r="LM119" s="267"/>
      <c r="LN119" s="267"/>
      <c r="LO119" s="267"/>
      <c r="LP119" s="267"/>
      <c r="LQ119" s="267"/>
      <c r="LR119" s="267"/>
      <c r="LS119" s="267"/>
      <c r="LT119" s="267"/>
      <c r="LU119" s="267"/>
      <c r="LV119" s="267"/>
      <c r="LW119" s="267"/>
      <c r="LX119" s="267"/>
      <c r="LY119" s="267"/>
      <c r="LZ119" s="267"/>
      <c r="MA119" s="267"/>
      <c r="MB119" s="267"/>
      <c r="MC119" s="267"/>
      <c r="MD119" s="267"/>
      <c r="ME119" s="267"/>
      <c r="MF119" s="267"/>
      <c r="MG119" s="267"/>
      <c r="MH119" s="267"/>
      <c r="MI119" s="267"/>
      <c r="MJ119" s="267"/>
      <c r="MK119" s="267"/>
      <c r="ML119" s="267"/>
      <c r="MM119" s="267"/>
      <c r="MN119" s="267"/>
      <c r="MO119" s="267"/>
      <c r="MP119" s="267"/>
      <c r="MQ119" s="267"/>
      <c r="MR119" s="267"/>
      <c r="MS119" s="267"/>
      <c r="MT119" s="267"/>
      <c r="MU119" s="267"/>
      <c r="MV119" s="267"/>
      <c r="MW119" s="267"/>
      <c r="MX119" s="267"/>
      <c r="MY119" s="267"/>
      <c r="MZ119" s="267"/>
      <c r="NA119" s="267"/>
      <c r="NB119" s="267"/>
      <c r="NC119" s="267"/>
      <c r="ND119" s="267"/>
      <c r="NE119" s="267"/>
      <c r="NF119" s="267"/>
      <c r="NG119" s="267"/>
      <c r="NH119" s="267"/>
      <c r="NI119" s="267"/>
      <c r="NJ119" s="267"/>
      <c r="NK119" s="267"/>
      <c r="NL119" s="267"/>
      <c r="NM119" s="267"/>
      <c r="NN119" s="267"/>
      <c r="NO119" s="267"/>
      <c r="NP119" s="267"/>
      <c r="NQ119" s="267"/>
      <c r="NR119" s="267"/>
      <c r="NS119" s="267"/>
      <c r="NT119" s="267"/>
      <c r="NU119" s="267"/>
      <c r="NV119" s="267"/>
      <c r="NW119" s="267"/>
      <c r="NX119" s="267"/>
      <c r="NY119" s="267"/>
      <c r="NZ119" s="267"/>
      <c r="OA119" s="267"/>
      <c r="OB119" s="267"/>
      <c r="OC119" s="267"/>
      <c r="OD119" s="267"/>
      <c r="OE119" s="267"/>
      <c r="OF119" s="267"/>
      <c r="OG119" s="267"/>
      <c r="OH119" s="267"/>
      <c r="OI119" s="267"/>
      <c r="OJ119" s="267"/>
      <c r="OK119" s="267"/>
      <c r="OL119" s="267"/>
      <c r="OM119" s="267"/>
      <c r="ON119" s="267"/>
      <c r="OO119" s="267"/>
      <c r="OP119" s="267"/>
      <c r="OQ119" s="267"/>
      <c r="OR119" s="267"/>
      <c r="OS119" s="267"/>
      <c r="OT119" s="267"/>
      <c r="OU119" s="267"/>
      <c r="OV119" s="267"/>
      <c r="OW119" s="267"/>
      <c r="OX119" s="267"/>
      <c r="OY119" s="267"/>
      <c r="OZ119" s="267"/>
      <c r="PA119" s="267"/>
      <c r="PB119" s="267"/>
      <c r="PC119" s="267"/>
      <c r="PD119" s="267"/>
      <c r="PE119" s="267"/>
      <c r="PF119" s="267"/>
      <c r="PG119" s="267"/>
      <c r="PH119" s="267"/>
      <c r="PI119" s="267"/>
      <c r="PJ119" s="267"/>
      <c r="PK119" s="267"/>
      <c r="PL119" s="267"/>
      <c r="PM119" s="267"/>
      <c r="PN119" s="267"/>
      <c r="PO119" s="267"/>
      <c r="PP119" s="267"/>
      <c r="PQ119" s="267"/>
      <c r="PR119" s="267"/>
      <c r="PS119" s="267"/>
      <c r="PT119" s="267"/>
      <c r="PU119" s="267"/>
      <c r="PV119" s="267"/>
      <c r="PW119" s="267"/>
      <c r="PX119" s="267"/>
      <c r="PY119" s="267"/>
      <c r="PZ119" s="267"/>
      <c r="QA119" s="267"/>
      <c r="QB119" s="267"/>
      <c r="QC119" s="267"/>
      <c r="QD119" s="267"/>
      <c r="QE119" s="267"/>
      <c r="QF119" s="267"/>
      <c r="QG119" s="267"/>
      <c r="QH119" s="267"/>
      <c r="QI119" s="267"/>
      <c r="QJ119" s="267"/>
      <c r="QK119" s="267"/>
      <c r="QL119" s="267"/>
      <c r="QM119" s="267"/>
      <c r="QN119" s="267"/>
      <c r="QO119" s="267"/>
      <c r="QP119" s="267"/>
      <c r="QQ119" s="267"/>
      <c r="QR119" s="267"/>
      <c r="QS119" s="267"/>
      <c r="QT119" s="267"/>
      <c r="QU119" s="267"/>
      <c r="QV119" s="267"/>
      <c r="QW119" s="267"/>
      <c r="QX119" s="267"/>
      <c r="QY119" s="267"/>
      <c r="QZ119" s="267"/>
      <c r="RA119" s="267"/>
      <c r="RB119" s="267"/>
      <c r="RC119" s="267"/>
      <c r="RD119" s="267"/>
      <c r="RE119" s="267"/>
      <c r="RF119" s="267"/>
      <c r="RG119" s="267"/>
      <c r="RH119" s="267"/>
      <c r="RI119" s="267"/>
      <c r="RJ119" s="267"/>
      <c r="RK119" s="267"/>
      <c r="RL119" s="267"/>
      <c r="RM119" s="267"/>
      <c r="RN119" s="267"/>
      <c r="RO119" s="267"/>
      <c r="RP119" s="267"/>
      <c r="RQ119" s="267"/>
      <c r="RR119" s="267"/>
      <c r="RS119" s="267"/>
      <c r="RT119" s="267"/>
      <c r="RU119" s="267"/>
      <c r="RV119" s="267"/>
      <c r="RW119" s="267"/>
      <c r="RX119" s="267"/>
      <c r="RY119" s="267"/>
      <c r="RZ119" s="267"/>
      <c r="SA119" s="267"/>
      <c r="SB119" s="267"/>
      <c r="SC119" s="267"/>
      <c r="SD119" s="267"/>
      <c r="SE119" s="267"/>
      <c r="SF119" s="267"/>
      <c r="SG119" s="267"/>
      <c r="SH119" s="267"/>
      <c r="SI119" s="267"/>
      <c r="SJ119" s="267"/>
      <c r="SK119" s="267"/>
      <c r="SL119" s="267"/>
      <c r="SM119" s="267"/>
      <c r="SN119" s="267"/>
      <c r="SO119" s="267"/>
      <c r="SP119" s="267"/>
      <c r="SQ119" s="267"/>
      <c r="SR119" s="267"/>
      <c r="SS119" s="267"/>
      <c r="ST119" s="267"/>
      <c r="SU119" s="267"/>
      <c r="SV119" s="267"/>
      <c r="SW119" s="267"/>
      <c r="SX119" s="267"/>
      <c r="SY119" s="267"/>
      <c r="SZ119" s="267"/>
      <c r="TA119" s="267"/>
      <c r="TB119" s="267"/>
      <c r="TC119" s="267"/>
      <c r="TD119" s="267"/>
      <c r="TE119" s="267"/>
      <c r="TF119" s="267"/>
      <c r="TG119" s="267"/>
      <c r="TH119" s="267"/>
      <c r="TI119" s="267"/>
      <c r="TJ119" s="267"/>
      <c r="TK119" s="267"/>
      <c r="TL119" s="267"/>
      <c r="TM119" s="267"/>
      <c r="TN119" s="267"/>
      <c r="TO119" s="267"/>
      <c r="TP119" s="267"/>
      <c r="TQ119" s="267"/>
      <c r="TR119" s="267"/>
      <c r="TS119" s="267"/>
      <c r="TT119" s="267"/>
      <c r="TU119" s="267"/>
      <c r="TV119" s="267"/>
      <c r="TW119" s="267"/>
      <c r="TX119" s="267"/>
      <c r="TY119" s="267"/>
      <c r="TZ119" s="267"/>
      <c r="UA119" s="267"/>
      <c r="UB119" s="267"/>
      <c r="UC119" s="267"/>
      <c r="UD119" s="267"/>
      <c r="UE119" s="267"/>
      <c r="UF119" s="267"/>
      <c r="UG119" s="267"/>
      <c r="UH119" s="267"/>
      <c r="UI119" s="267"/>
      <c r="UJ119" s="267"/>
      <c r="UK119" s="267"/>
      <c r="UL119" s="267"/>
      <c r="UM119" s="267"/>
      <c r="UN119" s="267"/>
      <c r="UO119" s="267"/>
      <c r="UP119" s="267"/>
      <c r="UQ119" s="267"/>
      <c r="UR119" s="267"/>
      <c r="US119" s="267"/>
      <c r="UT119" s="267"/>
      <c r="UU119" s="267"/>
      <c r="UV119" s="267"/>
      <c r="UW119" s="267"/>
      <c r="UX119" s="267"/>
      <c r="UY119" s="267"/>
      <c r="UZ119" s="267"/>
      <c r="VA119" s="267"/>
      <c r="VB119" s="267"/>
      <c r="VC119" s="267"/>
      <c r="VD119" s="267"/>
      <c r="VE119" s="267"/>
      <c r="VF119" s="267"/>
      <c r="VG119" s="267"/>
      <c r="VH119" s="267"/>
      <c r="VI119" s="267"/>
      <c r="VJ119" s="267"/>
      <c r="VK119" s="267"/>
      <c r="VL119" s="267"/>
      <c r="VM119" s="267"/>
      <c r="VN119" s="267"/>
      <c r="VO119" s="267"/>
      <c r="VP119" s="267"/>
      <c r="VQ119" s="267"/>
      <c r="VR119" s="267"/>
      <c r="VS119" s="267"/>
      <c r="VT119" s="267"/>
      <c r="VU119" s="267"/>
      <c r="VV119" s="267"/>
      <c r="VW119" s="267"/>
      <c r="VX119" s="267"/>
      <c r="VY119" s="267"/>
      <c r="VZ119" s="267"/>
      <c r="WA119" s="267"/>
      <c r="WB119" s="267"/>
      <c r="WC119" s="267"/>
      <c r="WD119" s="267"/>
      <c r="WE119" s="267"/>
      <c r="WF119" s="267"/>
      <c r="WG119" s="267"/>
      <c r="WH119" s="267"/>
      <c r="WI119" s="267"/>
      <c r="WJ119" s="267"/>
      <c r="WK119" s="267"/>
      <c r="WL119" s="267"/>
      <c r="WM119" s="267"/>
      <c r="WN119" s="267"/>
      <c r="WO119" s="267"/>
      <c r="WP119" s="267"/>
      <c r="WQ119" s="267"/>
      <c r="WR119" s="267"/>
      <c r="WS119" s="267"/>
      <c r="WT119" s="267"/>
      <c r="WU119" s="267"/>
      <c r="WV119" s="267"/>
      <c r="WW119" s="267"/>
      <c r="WX119" s="267"/>
      <c r="WY119" s="267"/>
      <c r="WZ119" s="267"/>
      <c r="XA119" s="267"/>
      <c r="XB119" s="267"/>
      <c r="XC119" s="267"/>
      <c r="XD119" s="267"/>
      <c r="XE119" s="267"/>
      <c r="XF119" s="267"/>
      <c r="XG119" s="267"/>
      <c r="XH119" s="267"/>
      <c r="XI119" s="267"/>
      <c r="XJ119" s="267"/>
      <c r="XK119" s="267"/>
      <c r="XL119" s="267"/>
      <c r="XM119" s="267"/>
      <c r="XN119" s="267"/>
      <c r="XO119" s="267"/>
      <c r="XP119" s="267"/>
      <c r="XQ119" s="267"/>
      <c r="XR119" s="267"/>
      <c r="XS119" s="267"/>
      <c r="XT119" s="267"/>
      <c r="XU119" s="267"/>
      <c r="XV119" s="267"/>
      <c r="XW119" s="267"/>
      <c r="XX119" s="267"/>
      <c r="XY119" s="267"/>
      <c r="XZ119" s="267"/>
      <c r="YA119" s="267"/>
      <c r="YB119" s="267"/>
      <c r="YC119" s="267"/>
      <c r="YD119" s="267"/>
      <c r="YE119" s="267"/>
      <c r="YF119" s="267"/>
      <c r="YG119" s="267"/>
      <c r="YH119" s="267"/>
      <c r="YI119" s="267"/>
      <c r="YJ119" s="267"/>
      <c r="YK119" s="267"/>
      <c r="YL119" s="267"/>
      <c r="YM119" s="267"/>
      <c r="YN119" s="267"/>
      <c r="YO119" s="267"/>
      <c r="YP119" s="267"/>
      <c r="YQ119" s="267"/>
      <c r="YR119" s="267"/>
      <c r="YS119" s="267"/>
      <c r="YT119" s="267"/>
      <c r="YU119" s="267"/>
      <c r="YV119" s="267"/>
      <c r="YW119" s="267"/>
      <c r="YX119" s="267"/>
      <c r="YY119" s="267"/>
      <c r="YZ119" s="267"/>
      <c r="ZA119" s="267"/>
      <c r="ZB119" s="267"/>
      <c r="ZC119" s="267"/>
      <c r="ZD119" s="267"/>
      <c r="ZE119" s="267"/>
      <c r="ZF119" s="267"/>
      <c r="ZG119" s="267"/>
      <c r="ZH119" s="267"/>
      <c r="ZI119" s="267"/>
      <c r="ZJ119" s="267"/>
      <c r="ZK119" s="267"/>
      <c r="ZL119" s="267"/>
      <c r="ZM119" s="267"/>
      <c r="ZN119" s="267"/>
      <c r="ZO119" s="267"/>
      <c r="ZP119" s="267"/>
      <c r="ZQ119" s="267"/>
      <c r="ZR119" s="267"/>
      <c r="ZS119" s="267"/>
      <c r="ZT119" s="267"/>
      <c r="ZU119" s="267"/>
      <c r="ZV119" s="267"/>
      <c r="ZW119" s="267"/>
      <c r="ZX119" s="267"/>
      <c r="ZY119" s="267"/>
      <c r="ZZ119" s="267"/>
      <c r="AAA119" s="267"/>
      <c r="AAB119" s="267"/>
      <c r="AAC119" s="267"/>
      <c r="AAD119" s="267"/>
      <c r="AAE119" s="267"/>
      <c r="AAF119" s="267"/>
      <c r="AAG119" s="267"/>
      <c r="AAH119" s="267"/>
      <c r="AAI119" s="267"/>
      <c r="AAJ119" s="267"/>
      <c r="AAK119" s="267"/>
      <c r="AAL119" s="267"/>
      <c r="AAM119" s="267"/>
      <c r="AAN119" s="267"/>
      <c r="AAO119" s="267"/>
      <c r="AAP119" s="267"/>
      <c r="AAQ119" s="267"/>
      <c r="AAR119" s="267"/>
      <c r="AAS119" s="267"/>
      <c r="AAT119" s="267"/>
      <c r="AAU119" s="267"/>
      <c r="AAV119" s="267"/>
      <c r="AAW119" s="267"/>
      <c r="AAX119" s="267"/>
      <c r="AAY119" s="267"/>
      <c r="AAZ119" s="267"/>
      <c r="ABA119" s="267"/>
      <c r="ABB119" s="267"/>
      <c r="ABC119" s="267"/>
      <c r="ABD119" s="267"/>
      <c r="ABE119" s="267"/>
      <c r="ABF119" s="267"/>
      <c r="ABG119" s="267"/>
      <c r="ABH119" s="267"/>
      <c r="ABI119" s="267"/>
      <c r="ABJ119" s="267"/>
      <c r="ABK119" s="267"/>
      <c r="ABL119" s="267"/>
      <c r="ABM119" s="267"/>
      <c r="ABN119" s="267"/>
      <c r="ABO119" s="267"/>
      <c r="ABP119" s="267"/>
      <c r="ABQ119" s="267"/>
      <c r="ABR119" s="267"/>
      <c r="ABS119" s="267"/>
      <c r="ABT119" s="267"/>
      <c r="ABU119" s="267"/>
      <c r="ABV119" s="267"/>
      <c r="ABW119" s="267"/>
      <c r="ABX119" s="267"/>
      <c r="ABY119" s="267"/>
      <c r="ABZ119" s="267"/>
      <c r="ACA119" s="267"/>
      <c r="ACB119" s="267"/>
      <c r="ACC119" s="267"/>
      <c r="ACD119" s="267"/>
      <c r="ACE119" s="267"/>
      <c r="ACF119" s="267"/>
      <c r="ACG119" s="267"/>
      <c r="ACH119" s="267"/>
      <c r="ACI119" s="267"/>
      <c r="ACJ119" s="267"/>
      <c r="ACK119" s="267"/>
      <c r="ACL119" s="267"/>
      <c r="ACM119" s="267"/>
      <c r="ACN119" s="267"/>
      <c r="ACO119" s="267"/>
      <c r="ACP119" s="267"/>
      <c r="ACQ119" s="267"/>
      <c r="ACR119" s="267"/>
      <c r="ACS119" s="267"/>
      <c r="ACT119" s="267"/>
      <c r="ACU119" s="267"/>
      <c r="ACV119" s="267"/>
      <c r="ACW119" s="267"/>
      <c r="ACX119" s="267"/>
      <c r="ACY119" s="267"/>
      <c r="ACZ119" s="267"/>
      <c r="ADA119" s="267"/>
      <c r="ADB119" s="267"/>
      <c r="ADC119" s="267"/>
      <c r="ADD119" s="267"/>
      <c r="ADE119" s="267"/>
      <c r="ADF119" s="267"/>
      <c r="ADG119" s="267"/>
      <c r="ADH119" s="267"/>
      <c r="ADI119" s="267"/>
      <c r="ADJ119" s="267"/>
      <c r="ADK119" s="267"/>
      <c r="ADL119" s="267"/>
      <c r="ADM119" s="267"/>
      <c r="ADN119" s="267"/>
      <c r="ADO119" s="267"/>
      <c r="ADP119" s="267"/>
      <c r="ADQ119" s="267"/>
      <c r="ADR119" s="267"/>
      <c r="ADS119" s="267"/>
      <c r="ADT119" s="267"/>
      <c r="ADU119" s="267"/>
      <c r="ADV119" s="267"/>
      <c r="ADW119" s="267"/>
      <c r="ADX119" s="267"/>
      <c r="ADY119" s="267"/>
      <c r="ADZ119" s="267"/>
      <c r="AEA119" s="267"/>
      <c r="AEB119" s="267"/>
      <c r="AEC119" s="267"/>
      <c r="AED119" s="267"/>
      <c r="AEE119" s="267"/>
      <c r="AEF119" s="267"/>
      <c r="AEG119" s="267"/>
      <c r="AEH119" s="267"/>
      <c r="AEI119" s="267"/>
      <c r="AEJ119" s="267"/>
      <c r="AEK119" s="267"/>
      <c r="AEL119" s="267"/>
      <c r="AEM119" s="267"/>
      <c r="AEN119" s="267"/>
      <c r="AEO119" s="267"/>
      <c r="AEP119" s="267"/>
      <c r="AEQ119" s="267"/>
      <c r="AER119" s="267"/>
      <c r="AES119" s="267"/>
      <c r="AET119" s="267"/>
      <c r="AEU119" s="267"/>
      <c r="AEV119" s="267"/>
      <c r="AEW119" s="267"/>
      <c r="AEX119" s="267"/>
      <c r="AEY119" s="267"/>
      <c r="AEZ119" s="267"/>
      <c r="AFA119" s="267"/>
      <c r="AFB119" s="267"/>
      <c r="AFC119" s="267"/>
      <c r="AFD119" s="267"/>
      <c r="AFE119" s="267"/>
      <c r="AFF119" s="267"/>
      <c r="AFG119" s="267"/>
      <c r="AFH119" s="267"/>
      <c r="AFI119" s="267"/>
      <c r="AFJ119" s="267"/>
      <c r="AFK119" s="267"/>
      <c r="AFL119" s="267"/>
      <c r="AFM119" s="267"/>
      <c r="AFN119" s="267"/>
      <c r="AFO119" s="267"/>
      <c r="AFP119" s="267"/>
      <c r="AFQ119" s="267"/>
      <c r="AFR119" s="267"/>
      <c r="AFS119" s="267"/>
      <c r="AFT119" s="267"/>
      <c r="AFU119" s="267"/>
      <c r="AFV119" s="267"/>
      <c r="AFW119" s="267"/>
      <c r="AFX119" s="267"/>
      <c r="AFY119" s="267"/>
      <c r="AFZ119" s="267"/>
      <c r="AGA119" s="267"/>
      <c r="AGB119" s="267"/>
      <c r="AGC119" s="267"/>
      <c r="AGD119" s="267"/>
      <c r="AGE119" s="267"/>
      <c r="AGF119" s="267"/>
      <c r="AGG119" s="267"/>
      <c r="AGH119" s="267"/>
      <c r="AGI119" s="267"/>
      <c r="AGJ119" s="267"/>
      <c r="AGK119" s="267"/>
      <c r="AGL119" s="267"/>
      <c r="AGM119" s="267"/>
      <c r="AGN119" s="267"/>
      <c r="AGO119" s="267"/>
      <c r="AGP119" s="267"/>
      <c r="AGQ119" s="267"/>
      <c r="AGR119" s="267"/>
      <c r="AGS119" s="267"/>
      <c r="AGT119" s="267"/>
      <c r="AGU119" s="267"/>
      <c r="AGV119" s="267"/>
      <c r="AGW119" s="267"/>
      <c r="AGX119" s="267"/>
      <c r="AGY119" s="267"/>
      <c r="AGZ119" s="267"/>
      <c r="AHA119" s="267"/>
      <c r="AHB119" s="267"/>
      <c r="AHC119" s="267"/>
      <c r="AHD119" s="267"/>
      <c r="AHE119" s="267"/>
      <c r="AHF119" s="267"/>
      <c r="AHG119" s="267"/>
      <c r="AHH119" s="267"/>
      <c r="AHI119" s="267"/>
      <c r="AHJ119" s="267"/>
      <c r="AHK119" s="267"/>
      <c r="AHL119" s="267"/>
      <c r="AHM119" s="267"/>
      <c r="AHN119" s="267"/>
      <c r="AHO119" s="267"/>
      <c r="AHP119" s="267"/>
      <c r="AHQ119" s="267"/>
      <c r="AHR119" s="267"/>
      <c r="AHS119" s="267"/>
      <c r="AHT119" s="267"/>
      <c r="AHU119" s="267"/>
      <c r="AHV119" s="267"/>
      <c r="AHW119" s="267"/>
      <c r="AHX119" s="267"/>
      <c r="AHY119" s="267"/>
      <c r="AHZ119" s="267"/>
      <c r="AIA119" s="267"/>
      <c r="AIB119" s="267"/>
      <c r="AIC119" s="267"/>
      <c r="AID119" s="267"/>
      <c r="AIE119" s="267"/>
      <c r="AIF119" s="267"/>
      <c r="AIG119" s="267"/>
      <c r="AIH119" s="267"/>
      <c r="AII119" s="267"/>
      <c r="AIJ119" s="267"/>
      <c r="AIK119" s="267"/>
      <c r="AIL119" s="267"/>
      <c r="AIM119" s="267"/>
      <c r="AIN119" s="267"/>
      <c r="AIO119" s="267"/>
      <c r="AIP119" s="267"/>
      <c r="AIQ119" s="267"/>
      <c r="AIR119" s="267"/>
      <c r="AIS119" s="267"/>
      <c r="AIT119" s="267"/>
      <c r="AIU119" s="267"/>
      <c r="AIV119" s="267"/>
      <c r="AIW119" s="267"/>
      <c r="AIX119" s="267"/>
      <c r="AIY119" s="267"/>
      <c r="AIZ119" s="267"/>
      <c r="AJA119" s="267"/>
      <c r="AJB119" s="267"/>
      <c r="AJC119" s="267"/>
      <c r="AJD119" s="267"/>
      <c r="AJE119" s="267"/>
      <c r="AJF119" s="267"/>
      <c r="AJG119" s="267"/>
      <c r="AJH119" s="267"/>
      <c r="AJI119" s="267"/>
      <c r="AJJ119" s="267"/>
      <c r="AJK119" s="267"/>
      <c r="AJL119" s="267"/>
      <c r="AJM119" s="267"/>
      <c r="AJN119" s="267"/>
      <c r="AJO119" s="267"/>
      <c r="AJP119" s="267"/>
      <c r="AJQ119" s="267"/>
      <c r="AJR119" s="267"/>
      <c r="AJS119" s="267"/>
      <c r="AJT119" s="267"/>
      <c r="AJU119" s="267"/>
      <c r="AJV119" s="267"/>
      <c r="AJW119" s="267"/>
      <c r="AJX119" s="267"/>
      <c r="AJY119" s="267"/>
      <c r="AJZ119" s="267"/>
      <c r="AKA119" s="267"/>
      <c r="AKB119" s="267"/>
      <c r="AKC119" s="267"/>
      <c r="AKD119" s="267"/>
      <c r="AKE119" s="267"/>
      <c r="AKF119" s="267"/>
      <c r="AKG119" s="267"/>
      <c r="AKH119" s="267"/>
      <c r="AKI119" s="267"/>
      <c r="AKJ119" s="267"/>
      <c r="AKK119" s="267"/>
      <c r="AKL119" s="267"/>
      <c r="AKM119" s="267"/>
      <c r="AKN119" s="267"/>
      <c r="AKO119" s="267"/>
      <c r="AKP119" s="267"/>
      <c r="AKQ119" s="267"/>
      <c r="AKR119" s="267"/>
      <c r="AKS119" s="267"/>
      <c r="AKT119" s="267"/>
      <c r="AKU119" s="267"/>
      <c r="AKV119" s="267"/>
      <c r="AKW119" s="267"/>
      <c r="AKX119" s="267"/>
      <c r="AKY119" s="267"/>
      <c r="AKZ119" s="267"/>
      <c r="ALA119" s="267"/>
      <c r="ALB119" s="267"/>
      <c r="ALC119" s="267"/>
      <c r="ALD119" s="267"/>
      <c r="ALE119" s="267"/>
      <c r="ALF119" s="267"/>
      <c r="ALG119" s="267"/>
      <c r="ALH119" s="267"/>
      <c r="ALI119" s="267"/>
      <c r="ALJ119" s="267"/>
      <c r="ALK119" s="267"/>
      <c r="ALL119" s="267"/>
      <c r="ALM119" s="267"/>
      <c r="ALN119" s="267"/>
      <c r="ALO119" s="267"/>
      <c r="ALP119" s="267"/>
      <c r="ALQ119" s="267"/>
      <c r="ALR119" s="267"/>
      <c r="ALS119" s="267"/>
      <c r="ALT119" s="267"/>
      <c r="ALU119" s="267"/>
      <c r="ALV119" s="267"/>
      <c r="ALW119" s="267"/>
      <c r="ALX119" s="267"/>
      <c r="ALY119" s="267"/>
      <c r="ALZ119" s="267"/>
      <c r="AMA119" s="267"/>
      <c r="AMB119" s="267"/>
      <c r="AMC119" s="267"/>
      <c r="AMD119" s="267"/>
      <c r="AME119" s="267"/>
      <c r="AMF119" s="267"/>
      <c r="AMG119" s="267"/>
      <c r="AMH119" s="267"/>
      <c r="AMI119" s="267"/>
      <c r="AMJ119" s="267"/>
      <c r="AMK119" s="267"/>
    </row>
    <row r="120" spans="1:1025" customFormat="1" ht="109" customHeight="1" x14ac:dyDescent="0.35">
      <c r="A120" s="267"/>
      <c r="B120" s="282">
        <v>14</v>
      </c>
      <c r="C120" s="88" t="s">
        <v>214</v>
      </c>
      <c r="D120" s="279"/>
      <c r="E120" s="283"/>
      <c r="F120" s="278"/>
      <c r="G120" s="292" t="s">
        <v>234</v>
      </c>
      <c r="H120" s="281"/>
      <c r="I120" s="267"/>
      <c r="J120" s="267"/>
      <c r="K120" s="267"/>
      <c r="L120" s="267"/>
      <c r="M120" s="267"/>
      <c r="N120" s="267"/>
      <c r="O120" s="267"/>
      <c r="P120" s="267"/>
      <c r="Q120" s="267"/>
      <c r="R120" s="267"/>
      <c r="S120" s="267"/>
      <c r="T120" s="267"/>
      <c r="U120" s="267"/>
      <c r="V120" s="267"/>
      <c r="W120" s="267"/>
      <c r="X120" s="267"/>
      <c r="Y120" s="267"/>
      <c r="Z120" s="267"/>
      <c r="AA120" s="267"/>
      <c r="AB120" s="267"/>
      <c r="AC120" s="267"/>
      <c r="AD120" s="267"/>
      <c r="AE120" s="267"/>
      <c r="AF120" s="267"/>
      <c r="AG120" s="267"/>
      <c r="AH120" s="267"/>
      <c r="AI120" s="267"/>
      <c r="AJ120" s="267"/>
      <c r="AK120" s="267"/>
      <c r="AL120" s="267"/>
      <c r="AM120" s="267"/>
      <c r="AN120" s="267"/>
      <c r="AO120" s="267"/>
      <c r="AP120" s="267"/>
      <c r="AQ120" s="267"/>
      <c r="AR120" s="267"/>
      <c r="AS120" s="267"/>
      <c r="AT120" s="267"/>
      <c r="AU120" s="267"/>
      <c r="AV120" s="267"/>
      <c r="AW120" s="267"/>
      <c r="AX120" s="267"/>
      <c r="AY120" s="267"/>
      <c r="AZ120" s="267"/>
      <c r="BA120" s="267"/>
      <c r="BB120" s="267"/>
      <c r="BC120" s="267"/>
      <c r="BD120" s="267"/>
      <c r="BE120" s="267"/>
      <c r="BF120" s="267"/>
      <c r="BG120" s="267"/>
      <c r="BH120" s="267"/>
      <c r="BI120" s="267"/>
      <c r="BJ120" s="267"/>
      <c r="BK120" s="267"/>
      <c r="BL120" s="267"/>
      <c r="BM120" s="267"/>
      <c r="BN120" s="267"/>
      <c r="BO120" s="267"/>
      <c r="BP120" s="267"/>
      <c r="BQ120" s="267"/>
      <c r="BR120" s="267"/>
      <c r="BS120" s="267"/>
      <c r="BT120" s="267"/>
      <c r="BU120" s="267"/>
      <c r="BV120" s="267"/>
      <c r="BW120" s="267"/>
      <c r="BX120" s="267"/>
      <c r="BY120" s="267"/>
      <c r="BZ120" s="267"/>
      <c r="CA120" s="267"/>
      <c r="CB120" s="267"/>
      <c r="CC120" s="267"/>
      <c r="CD120" s="267"/>
      <c r="CE120" s="267"/>
      <c r="CF120" s="267"/>
      <c r="CG120" s="267"/>
      <c r="CH120" s="267"/>
      <c r="CI120" s="267"/>
      <c r="CJ120" s="267"/>
      <c r="CK120" s="267"/>
      <c r="CL120" s="267"/>
      <c r="CM120" s="267"/>
      <c r="CN120" s="267"/>
      <c r="CO120" s="267"/>
      <c r="CP120" s="267"/>
      <c r="CQ120" s="267"/>
      <c r="CR120" s="267"/>
      <c r="CS120" s="267"/>
      <c r="CT120" s="267"/>
      <c r="CU120" s="267"/>
      <c r="CV120" s="267"/>
      <c r="CW120" s="267"/>
      <c r="CX120" s="267"/>
      <c r="CY120" s="267"/>
      <c r="CZ120" s="267"/>
      <c r="DA120" s="267"/>
      <c r="DB120" s="267"/>
      <c r="DC120" s="267"/>
      <c r="DD120" s="267"/>
      <c r="DE120" s="267"/>
      <c r="DF120" s="267"/>
      <c r="DG120" s="267"/>
      <c r="DH120" s="267"/>
      <c r="DI120" s="267"/>
      <c r="DJ120" s="267"/>
      <c r="DK120" s="267"/>
      <c r="DL120" s="267"/>
      <c r="DM120" s="267"/>
      <c r="DN120" s="267"/>
      <c r="DO120" s="267"/>
      <c r="DP120" s="267"/>
      <c r="DQ120" s="267"/>
      <c r="DR120" s="267"/>
      <c r="DS120" s="267"/>
      <c r="DT120" s="267"/>
      <c r="DU120" s="267"/>
      <c r="DV120" s="267"/>
      <c r="DW120" s="267"/>
      <c r="DX120" s="267"/>
      <c r="DY120" s="267"/>
      <c r="DZ120" s="267"/>
      <c r="EA120" s="267"/>
      <c r="EB120" s="267"/>
      <c r="EC120" s="267"/>
      <c r="ED120" s="267"/>
      <c r="EE120" s="267"/>
      <c r="EF120" s="267"/>
      <c r="EG120" s="267"/>
      <c r="EH120" s="267"/>
      <c r="EI120" s="267"/>
      <c r="EJ120" s="267"/>
      <c r="EK120" s="267"/>
      <c r="EL120" s="267"/>
      <c r="EM120" s="267"/>
      <c r="EN120" s="267"/>
      <c r="EO120" s="267"/>
      <c r="EP120" s="267"/>
      <c r="EQ120" s="267"/>
      <c r="ER120" s="267"/>
      <c r="ES120" s="267"/>
      <c r="ET120" s="267"/>
      <c r="EU120" s="267"/>
      <c r="EV120" s="267"/>
      <c r="EW120" s="267"/>
      <c r="EX120" s="267"/>
      <c r="EY120" s="267"/>
      <c r="EZ120" s="267"/>
      <c r="FA120" s="267"/>
      <c r="FB120" s="267"/>
      <c r="FC120" s="267"/>
      <c r="FD120" s="267"/>
      <c r="FE120" s="267"/>
      <c r="FF120" s="267"/>
      <c r="FG120" s="267"/>
      <c r="FH120" s="267"/>
      <c r="FI120" s="267"/>
      <c r="FJ120" s="267"/>
      <c r="FK120" s="267"/>
      <c r="FL120" s="267"/>
      <c r="FM120" s="267"/>
      <c r="FN120" s="267"/>
      <c r="FO120" s="267"/>
      <c r="FP120" s="267"/>
      <c r="FQ120" s="267"/>
      <c r="FR120" s="267"/>
      <c r="FS120" s="267"/>
      <c r="FT120" s="267"/>
      <c r="FU120" s="267"/>
      <c r="FV120" s="267"/>
      <c r="FW120" s="267"/>
      <c r="FX120" s="267"/>
      <c r="FY120" s="267"/>
      <c r="FZ120" s="267"/>
      <c r="GA120" s="267"/>
      <c r="GB120" s="267"/>
      <c r="GC120" s="267"/>
      <c r="GD120" s="267"/>
      <c r="GE120" s="267"/>
      <c r="GF120" s="267"/>
      <c r="GG120" s="267"/>
      <c r="GH120" s="267"/>
      <c r="GI120" s="267"/>
      <c r="GJ120" s="267"/>
      <c r="GK120" s="267"/>
      <c r="GL120" s="267"/>
      <c r="GM120" s="267"/>
      <c r="GN120" s="267"/>
      <c r="GO120" s="267"/>
      <c r="GP120" s="267"/>
      <c r="GQ120" s="267"/>
      <c r="GR120" s="267"/>
      <c r="GS120" s="267"/>
      <c r="GT120" s="267"/>
      <c r="GU120" s="267"/>
      <c r="GV120" s="267"/>
      <c r="GW120" s="267"/>
      <c r="GX120" s="267"/>
      <c r="GY120" s="267"/>
      <c r="GZ120" s="267"/>
      <c r="HA120" s="267"/>
      <c r="HB120" s="267"/>
      <c r="HC120" s="267"/>
      <c r="HD120" s="267"/>
      <c r="HE120" s="267"/>
      <c r="HF120" s="267"/>
      <c r="HG120" s="267"/>
      <c r="HH120" s="267"/>
      <c r="HI120" s="267"/>
      <c r="HJ120" s="267"/>
      <c r="HK120" s="267"/>
      <c r="HL120" s="267"/>
      <c r="HM120" s="267"/>
      <c r="HN120" s="267"/>
      <c r="HO120" s="267"/>
      <c r="HP120" s="267"/>
      <c r="HQ120" s="267"/>
      <c r="HR120" s="267"/>
      <c r="HS120" s="267"/>
      <c r="HT120" s="267"/>
      <c r="HU120" s="267"/>
      <c r="HV120" s="267"/>
      <c r="HW120" s="267"/>
      <c r="HX120" s="267"/>
      <c r="HY120" s="267"/>
      <c r="HZ120" s="267"/>
      <c r="IA120" s="267"/>
      <c r="IB120" s="267"/>
      <c r="IC120" s="267"/>
      <c r="ID120" s="267"/>
      <c r="IE120" s="267"/>
      <c r="IF120" s="267"/>
      <c r="IG120" s="267"/>
      <c r="IH120" s="267"/>
      <c r="II120" s="267"/>
      <c r="IJ120" s="267"/>
      <c r="IK120" s="267"/>
      <c r="IL120" s="267"/>
      <c r="IM120" s="267"/>
      <c r="IN120" s="267"/>
      <c r="IO120" s="267"/>
      <c r="IP120" s="267"/>
      <c r="IQ120" s="267"/>
      <c r="IR120" s="267"/>
      <c r="IS120" s="267"/>
      <c r="IT120" s="267"/>
      <c r="IU120" s="267"/>
      <c r="IV120" s="267"/>
      <c r="IW120" s="267"/>
      <c r="IX120" s="267"/>
      <c r="IY120" s="267"/>
      <c r="IZ120" s="267"/>
      <c r="JA120" s="267"/>
      <c r="JB120" s="267"/>
      <c r="JC120" s="267"/>
      <c r="JD120" s="267"/>
      <c r="JE120" s="267"/>
      <c r="JF120" s="267"/>
      <c r="JG120" s="267"/>
      <c r="JH120" s="267"/>
      <c r="JI120" s="267"/>
      <c r="JJ120" s="267"/>
      <c r="JK120" s="267"/>
      <c r="JL120" s="267"/>
      <c r="JM120" s="267"/>
      <c r="JN120" s="267"/>
      <c r="JO120" s="267"/>
      <c r="JP120" s="267"/>
      <c r="JQ120" s="267"/>
      <c r="JR120" s="267"/>
      <c r="JS120" s="267"/>
      <c r="JT120" s="267"/>
      <c r="JU120" s="267"/>
      <c r="JV120" s="267"/>
      <c r="JW120" s="267"/>
      <c r="JX120" s="267"/>
      <c r="JY120" s="267"/>
      <c r="JZ120" s="267"/>
      <c r="KA120" s="267"/>
      <c r="KB120" s="267"/>
      <c r="KC120" s="267"/>
      <c r="KD120" s="267"/>
      <c r="KE120" s="267"/>
      <c r="KF120" s="267"/>
      <c r="KG120" s="267"/>
      <c r="KH120" s="267"/>
      <c r="KI120" s="267"/>
      <c r="KJ120" s="267"/>
      <c r="KK120" s="267"/>
      <c r="KL120" s="267"/>
      <c r="KM120" s="267"/>
      <c r="KN120" s="267"/>
      <c r="KO120" s="267"/>
      <c r="KP120" s="267"/>
      <c r="KQ120" s="267"/>
      <c r="KR120" s="267"/>
      <c r="KS120" s="267"/>
      <c r="KT120" s="267"/>
      <c r="KU120" s="267"/>
      <c r="KV120" s="267"/>
      <c r="KW120" s="267"/>
      <c r="KX120" s="267"/>
      <c r="KY120" s="267"/>
      <c r="KZ120" s="267"/>
      <c r="LA120" s="267"/>
      <c r="LB120" s="267"/>
      <c r="LC120" s="267"/>
      <c r="LD120" s="267"/>
      <c r="LE120" s="267"/>
      <c r="LF120" s="267"/>
      <c r="LG120" s="267"/>
      <c r="LH120" s="267"/>
      <c r="LI120" s="267"/>
      <c r="LJ120" s="267"/>
      <c r="LK120" s="267"/>
      <c r="LL120" s="267"/>
      <c r="LM120" s="267"/>
      <c r="LN120" s="267"/>
      <c r="LO120" s="267"/>
      <c r="LP120" s="267"/>
      <c r="LQ120" s="267"/>
      <c r="LR120" s="267"/>
      <c r="LS120" s="267"/>
      <c r="LT120" s="267"/>
      <c r="LU120" s="267"/>
      <c r="LV120" s="267"/>
      <c r="LW120" s="267"/>
      <c r="LX120" s="267"/>
      <c r="LY120" s="267"/>
      <c r="LZ120" s="267"/>
      <c r="MA120" s="267"/>
      <c r="MB120" s="267"/>
      <c r="MC120" s="267"/>
      <c r="MD120" s="267"/>
      <c r="ME120" s="267"/>
      <c r="MF120" s="267"/>
      <c r="MG120" s="267"/>
      <c r="MH120" s="267"/>
      <c r="MI120" s="267"/>
      <c r="MJ120" s="267"/>
      <c r="MK120" s="267"/>
      <c r="ML120" s="267"/>
      <c r="MM120" s="267"/>
      <c r="MN120" s="267"/>
      <c r="MO120" s="267"/>
      <c r="MP120" s="267"/>
      <c r="MQ120" s="267"/>
      <c r="MR120" s="267"/>
      <c r="MS120" s="267"/>
      <c r="MT120" s="267"/>
      <c r="MU120" s="267"/>
      <c r="MV120" s="267"/>
      <c r="MW120" s="267"/>
      <c r="MX120" s="267"/>
      <c r="MY120" s="267"/>
      <c r="MZ120" s="267"/>
      <c r="NA120" s="267"/>
      <c r="NB120" s="267"/>
      <c r="NC120" s="267"/>
      <c r="ND120" s="267"/>
      <c r="NE120" s="267"/>
      <c r="NF120" s="267"/>
      <c r="NG120" s="267"/>
      <c r="NH120" s="267"/>
      <c r="NI120" s="267"/>
      <c r="NJ120" s="267"/>
      <c r="NK120" s="267"/>
      <c r="NL120" s="267"/>
      <c r="NM120" s="267"/>
      <c r="NN120" s="267"/>
      <c r="NO120" s="267"/>
      <c r="NP120" s="267"/>
      <c r="NQ120" s="267"/>
      <c r="NR120" s="267"/>
      <c r="NS120" s="267"/>
      <c r="NT120" s="267"/>
      <c r="NU120" s="267"/>
      <c r="NV120" s="267"/>
      <c r="NW120" s="267"/>
      <c r="NX120" s="267"/>
      <c r="NY120" s="267"/>
      <c r="NZ120" s="267"/>
      <c r="OA120" s="267"/>
      <c r="OB120" s="267"/>
      <c r="OC120" s="267"/>
      <c r="OD120" s="267"/>
      <c r="OE120" s="267"/>
      <c r="OF120" s="267"/>
      <c r="OG120" s="267"/>
      <c r="OH120" s="267"/>
      <c r="OI120" s="267"/>
      <c r="OJ120" s="267"/>
      <c r="OK120" s="267"/>
      <c r="OL120" s="267"/>
      <c r="OM120" s="267"/>
      <c r="ON120" s="267"/>
      <c r="OO120" s="267"/>
      <c r="OP120" s="267"/>
      <c r="OQ120" s="267"/>
      <c r="OR120" s="267"/>
      <c r="OS120" s="267"/>
      <c r="OT120" s="267"/>
      <c r="OU120" s="267"/>
      <c r="OV120" s="267"/>
      <c r="OW120" s="267"/>
      <c r="OX120" s="267"/>
      <c r="OY120" s="267"/>
      <c r="OZ120" s="267"/>
      <c r="PA120" s="267"/>
      <c r="PB120" s="267"/>
      <c r="PC120" s="267"/>
      <c r="PD120" s="267"/>
      <c r="PE120" s="267"/>
      <c r="PF120" s="267"/>
      <c r="PG120" s="267"/>
      <c r="PH120" s="267"/>
      <c r="PI120" s="267"/>
      <c r="PJ120" s="267"/>
      <c r="PK120" s="267"/>
      <c r="PL120" s="267"/>
      <c r="PM120" s="267"/>
      <c r="PN120" s="267"/>
      <c r="PO120" s="267"/>
      <c r="PP120" s="267"/>
      <c r="PQ120" s="267"/>
      <c r="PR120" s="267"/>
      <c r="PS120" s="267"/>
      <c r="PT120" s="267"/>
      <c r="PU120" s="267"/>
      <c r="PV120" s="267"/>
      <c r="PW120" s="267"/>
      <c r="PX120" s="267"/>
      <c r="PY120" s="267"/>
      <c r="PZ120" s="267"/>
      <c r="QA120" s="267"/>
      <c r="QB120" s="267"/>
      <c r="QC120" s="267"/>
      <c r="QD120" s="267"/>
      <c r="QE120" s="267"/>
      <c r="QF120" s="267"/>
      <c r="QG120" s="267"/>
      <c r="QH120" s="267"/>
      <c r="QI120" s="267"/>
      <c r="QJ120" s="267"/>
      <c r="QK120" s="267"/>
      <c r="QL120" s="267"/>
      <c r="QM120" s="267"/>
      <c r="QN120" s="267"/>
      <c r="QO120" s="267"/>
      <c r="QP120" s="267"/>
      <c r="QQ120" s="267"/>
      <c r="QR120" s="267"/>
      <c r="QS120" s="267"/>
      <c r="QT120" s="267"/>
      <c r="QU120" s="267"/>
      <c r="QV120" s="267"/>
      <c r="QW120" s="267"/>
      <c r="QX120" s="267"/>
      <c r="QY120" s="267"/>
      <c r="QZ120" s="267"/>
      <c r="RA120" s="267"/>
      <c r="RB120" s="267"/>
      <c r="RC120" s="267"/>
      <c r="RD120" s="267"/>
      <c r="RE120" s="267"/>
      <c r="RF120" s="267"/>
      <c r="RG120" s="267"/>
      <c r="RH120" s="267"/>
      <c r="RI120" s="267"/>
      <c r="RJ120" s="267"/>
      <c r="RK120" s="267"/>
      <c r="RL120" s="267"/>
      <c r="RM120" s="267"/>
      <c r="RN120" s="267"/>
      <c r="RO120" s="267"/>
      <c r="RP120" s="267"/>
      <c r="RQ120" s="267"/>
      <c r="RR120" s="267"/>
      <c r="RS120" s="267"/>
      <c r="RT120" s="267"/>
      <c r="RU120" s="267"/>
      <c r="RV120" s="267"/>
      <c r="RW120" s="267"/>
      <c r="RX120" s="267"/>
      <c r="RY120" s="267"/>
      <c r="RZ120" s="267"/>
      <c r="SA120" s="267"/>
      <c r="SB120" s="267"/>
      <c r="SC120" s="267"/>
      <c r="SD120" s="267"/>
      <c r="SE120" s="267"/>
      <c r="SF120" s="267"/>
      <c r="SG120" s="267"/>
      <c r="SH120" s="267"/>
      <c r="SI120" s="267"/>
      <c r="SJ120" s="267"/>
      <c r="SK120" s="267"/>
      <c r="SL120" s="267"/>
      <c r="SM120" s="267"/>
      <c r="SN120" s="267"/>
      <c r="SO120" s="267"/>
      <c r="SP120" s="267"/>
      <c r="SQ120" s="267"/>
      <c r="SR120" s="267"/>
      <c r="SS120" s="267"/>
      <c r="ST120" s="267"/>
      <c r="SU120" s="267"/>
      <c r="SV120" s="267"/>
      <c r="SW120" s="267"/>
      <c r="SX120" s="267"/>
      <c r="SY120" s="267"/>
      <c r="SZ120" s="267"/>
      <c r="TA120" s="267"/>
      <c r="TB120" s="267"/>
      <c r="TC120" s="267"/>
      <c r="TD120" s="267"/>
      <c r="TE120" s="267"/>
      <c r="TF120" s="267"/>
      <c r="TG120" s="267"/>
      <c r="TH120" s="267"/>
      <c r="TI120" s="267"/>
      <c r="TJ120" s="267"/>
      <c r="TK120" s="267"/>
      <c r="TL120" s="267"/>
      <c r="TM120" s="267"/>
      <c r="TN120" s="267"/>
      <c r="TO120" s="267"/>
      <c r="TP120" s="267"/>
      <c r="TQ120" s="267"/>
      <c r="TR120" s="267"/>
      <c r="TS120" s="267"/>
      <c r="TT120" s="267"/>
      <c r="TU120" s="267"/>
      <c r="TV120" s="267"/>
      <c r="TW120" s="267"/>
      <c r="TX120" s="267"/>
      <c r="TY120" s="267"/>
      <c r="TZ120" s="267"/>
      <c r="UA120" s="267"/>
      <c r="UB120" s="267"/>
      <c r="UC120" s="267"/>
      <c r="UD120" s="267"/>
      <c r="UE120" s="267"/>
      <c r="UF120" s="267"/>
      <c r="UG120" s="267"/>
      <c r="UH120" s="267"/>
      <c r="UI120" s="267"/>
      <c r="UJ120" s="267"/>
      <c r="UK120" s="267"/>
      <c r="UL120" s="267"/>
      <c r="UM120" s="267"/>
      <c r="UN120" s="267"/>
      <c r="UO120" s="267"/>
      <c r="UP120" s="267"/>
      <c r="UQ120" s="267"/>
      <c r="UR120" s="267"/>
      <c r="US120" s="267"/>
      <c r="UT120" s="267"/>
      <c r="UU120" s="267"/>
      <c r="UV120" s="267"/>
      <c r="UW120" s="267"/>
      <c r="UX120" s="267"/>
      <c r="UY120" s="267"/>
      <c r="UZ120" s="267"/>
      <c r="VA120" s="267"/>
      <c r="VB120" s="267"/>
      <c r="VC120" s="267"/>
      <c r="VD120" s="267"/>
      <c r="VE120" s="267"/>
      <c r="VF120" s="267"/>
      <c r="VG120" s="267"/>
      <c r="VH120" s="267"/>
      <c r="VI120" s="267"/>
      <c r="VJ120" s="267"/>
      <c r="VK120" s="267"/>
      <c r="VL120" s="267"/>
      <c r="VM120" s="267"/>
      <c r="VN120" s="267"/>
      <c r="VO120" s="267"/>
      <c r="VP120" s="267"/>
      <c r="VQ120" s="267"/>
      <c r="VR120" s="267"/>
      <c r="VS120" s="267"/>
      <c r="VT120" s="267"/>
      <c r="VU120" s="267"/>
      <c r="VV120" s="267"/>
      <c r="VW120" s="267"/>
      <c r="VX120" s="267"/>
      <c r="VY120" s="267"/>
      <c r="VZ120" s="267"/>
      <c r="WA120" s="267"/>
      <c r="WB120" s="267"/>
      <c r="WC120" s="267"/>
      <c r="WD120" s="267"/>
      <c r="WE120" s="267"/>
      <c r="WF120" s="267"/>
      <c r="WG120" s="267"/>
      <c r="WH120" s="267"/>
      <c r="WI120" s="267"/>
      <c r="WJ120" s="267"/>
      <c r="WK120" s="267"/>
      <c r="WL120" s="267"/>
      <c r="WM120" s="267"/>
      <c r="WN120" s="267"/>
      <c r="WO120" s="267"/>
      <c r="WP120" s="267"/>
      <c r="WQ120" s="267"/>
      <c r="WR120" s="267"/>
      <c r="WS120" s="267"/>
      <c r="WT120" s="267"/>
      <c r="WU120" s="267"/>
      <c r="WV120" s="267"/>
      <c r="WW120" s="267"/>
      <c r="WX120" s="267"/>
      <c r="WY120" s="267"/>
      <c r="WZ120" s="267"/>
      <c r="XA120" s="267"/>
      <c r="XB120" s="267"/>
      <c r="XC120" s="267"/>
      <c r="XD120" s="267"/>
      <c r="XE120" s="267"/>
      <c r="XF120" s="267"/>
      <c r="XG120" s="267"/>
      <c r="XH120" s="267"/>
      <c r="XI120" s="267"/>
      <c r="XJ120" s="267"/>
      <c r="XK120" s="267"/>
      <c r="XL120" s="267"/>
      <c r="XM120" s="267"/>
      <c r="XN120" s="267"/>
      <c r="XO120" s="267"/>
      <c r="XP120" s="267"/>
      <c r="XQ120" s="267"/>
      <c r="XR120" s="267"/>
      <c r="XS120" s="267"/>
      <c r="XT120" s="267"/>
      <c r="XU120" s="267"/>
      <c r="XV120" s="267"/>
      <c r="XW120" s="267"/>
      <c r="XX120" s="267"/>
      <c r="XY120" s="267"/>
      <c r="XZ120" s="267"/>
      <c r="YA120" s="267"/>
      <c r="YB120" s="267"/>
      <c r="YC120" s="267"/>
      <c r="YD120" s="267"/>
      <c r="YE120" s="267"/>
      <c r="YF120" s="267"/>
      <c r="YG120" s="267"/>
      <c r="YH120" s="267"/>
      <c r="YI120" s="267"/>
      <c r="YJ120" s="267"/>
      <c r="YK120" s="267"/>
      <c r="YL120" s="267"/>
      <c r="YM120" s="267"/>
      <c r="YN120" s="267"/>
      <c r="YO120" s="267"/>
      <c r="YP120" s="267"/>
      <c r="YQ120" s="267"/>
      <c r="YR120" s="267"/>
      <c r="YS120" s="267"/>
      <c r="YT120" s="267"/>
      <c r="YU120" s="267"/>
      <c r="YV120" s="267"/>
      <c r="YW120" s="267"/>
      <c r="YX120" s="267"/>
      <c r="YY120" s="267"/>
      <c r="YZ120" s="267"/>
      <c r="ZA120" s="267"/>
      <c r="ZB120" s="267"/>
      <c r="ZC120" s="267"/>
      <c r="ZD120" s="267"/>
      <c r="ZE120" s="267"/>
      <c r="ZF120" s="267"/>
      <c r="ZG120" s="267"/>
      <c r="ZH120" s="267"/>
      <c r="ZI120" s="267"/>
      <c r="ZJ120" s="267"/>
      <c r="ZK120" s="267"/>
      <c r="ZL120" s="267"/>
      <c r="ZM120" s="267"/>
      <c r="ZN120" s="267"/>
      <c r="ZO120" s="267"/>
      <c r="ZP120" s="267"/>
      <c r="ZQ120" s="267"/>
      <c r="ZR120" s="267"/>
      <c r="ZS120" s="267"/>
      <c r="ZT120" s="267"/>
      <c r="ZU120" s="267"/>
      <c r="ZV120" s="267"/>
      <c r="ZW120" s="267"/>
      <c r="ZX120" s="267"/>
      <c r="ZY120" s="267"/>
      <c r="ZZ120" s="267"/>
      <c r="AAA120" s="267"/>
      <c r="AAB120" s="267"/>
      <c r="AAC120" s="267"/>
      <c r="AAD120" s="267"/>
      <c r="AAE120" s="267"/>
      <c r="AAF120" s="267"/>
      <c r="AAG120" s="267"/>
      <c r="AAH120" s="267"/>
      <c r="AAI120" s="267"/>
      <c r="AAJ120" s="267"/>
      <c r="AAK120" s="267"/>
      <c r="AAL120" s="267"/>
      <c r="AAM120" s="267"/>
      <c r="AAN120" s="267"/>
      <c r="AAO120" s="267"/>
      <c r="AAP120" s="267"/>
      <c r="AAQ120" s="267"/>
      <c r="AAR120" s="267"/>
      <c r="AAS120" s="267"/>
      <c r="AAT120" s="267"/>
      <c r="AAU120" s="267"/>
      <c r="AAV120" s="267"/>
      <c r="AAW120" s="267"/>
      <c r="AAX120" s="267"/>
      <c r="AAY120" s="267"/>
      <c r="AAZ120" s="267"/>
      <c r="ABA120" s="267"/>
      <c r="ABB120" s="267"/>
      <c r="ABC120" s="267"/>
      <c r="ABD120" s="267"/>
      <c r="ABE120" s="267"/>
      <c r="ABF120" s="267"/>
      <c r="ABG120" s="267"/>
      <c r="ABH120" s="267"/>
      <c r="ABI120" s="267"/>
      <c r="ABJ120" s="267"/>
      <c r="ABK120" s="267"/>
      <c r="ABL120" s="267"/>
      <c r="ABM120" s="267"/>
      <c r="ABN120" s="267"/>
      <c r="ABO120" s="267"/>
      <c r="ABP120" s="267"/>
      <c r="ABQ120" s="267"/>
      <c r="ABR120" s="267"/>
      <c r="ABS120" s="267"/>
      <c r="ABT120" s="267"/>
      <c r="ABU120" s="267"/>
      <c r="ABV120" s="267"/>
      <c r="ABW120" s="267"/>
      <c r="ABX120" s="267"/>
      <c r="ABY120" s="267"/>
      <c r="ABZ120" s="267"/>
      <c r="ACA120" s="267"/>
      <c r="ACB120" s="267"/>
      <c r="ACC120" s="267"/>
      <c r="ACD120" s="267"/>
      <c r="ACE120" s="267"/>
      <c r="ACF120" s="267"/>
      <c r="ACG120" s="267"/>
      <c r="ACH120" s="267"/>
      <c r="ACI120" s="267"/>
      <c r="ACJ120" s="267"/>
      <c r="ACK120" s="267"/>
      <c r="ACL120" s="267"/>
      <c r="ACM120" s="267"/>
      <c r="ACN120" s="267"/>
      <c r="ACO120" s="267"/>
      <c r="ACP120" s="267"/>
      <c r="ACQ120" s="267"/>
      <c r="ACR120" s="267"/>
      <c r="ACS120" s="267"/>
      <c r="ACT120" s="267"/>
      <c r="ACU120" s="267"/>
      <c r="ACV120" s="267"/>
      <c r="ACW120" s="267"/>
      <c r="ACX120" s="267"/>
      <c r="ACY120" s="267"/>
      <c r="ACZ120" s="267"/>
      <c r="ADA120" s="267"/>
      <c r="ADB120" s="267"/>
      <c r="ADC120" s="267"/>
      <c r="ADD120" s="267"/>
      <c r="ADE120" s="267"/>
      <c r="ADF120" s="267"/>
      <c r="ADG120" s="267"/>
      <c r="ADH120" s="267"/>
      <c r="ADI120" s="267"/>
      <c r="ADJ120" s="267"/>
      <c r="ADK120" s="267"/>
      <c r="ADL120" s="267"/>
      <c r="ADM120" s="267"/>
      <c r="ADN120" s="267"/>
      <c r="ADO120" s="267"/>
      <c r="ADP120" s="267"/>
      <c r="ADQ120" s="267"/>
      <c r="ADR120" s="267"/>
      <c r="ADS120" s="267"/>
      <c r="ADT120" s="267"/>
      <c r="ADU120" s="267"/>
      <c r="ADV120" s="267"/>
      <c r="ADW120" s="267"/>
      <c r="ADX120" s="267"/>
      <c r="ADY120" s="267"/>
      <c r="ADZ120" s="267"/>
      <c r="AEA120" s="267"/>
      <c r="AEB120" s="267"/>
      <c r="AEC120" s="267"/>
      <c r="AED120" s="267"/>
      <c r="AEE120" s="267"/>
      <c r="AEF120" s="267"/>
      <c r="AEG120" s="267"/>
      <c r="AEH120" s="267"/>
      <c r="AEI120" s="267"/>
      <c r="AEJ120" s="267"/>
      <c r="AEK120" s="267"/>
      <c r="AEL120" s="267"/>
      <c r="AEM120" s="267"/>
      <c r="AEN120" s="267"/>
      <c r="AEO120" s="267"/>
      <c r="AEP120" s="267"/>
      <c r="AEQ120" s="267"/>
      <c r="AER120" s="267"/>
      <c r="AES120" s="267"/>
      <c r="AET120" s="267"/>
      <c r="AEU120" s="267"/>
      <c r="AEV120" s="267"/>
      <c r="AEW120" s="267"/>
      <c r="AEX120" s="267"/>
      <c r="AEY120" s="267"/>
      <c r="AEZ120" s="267"/>
      <c r="AFA120" s="267"/>
      <c r="AFB120" s="267"/>
      <c r="AFC120" s="267"/>
      <c r="AFD120" s="267"/>
      <c r="AFE120" s="267"/>
      <c r="AFF120" s="267"/>
      <c r="AFG120" s="267"/>
      <c r="AFH120" s="267"/>
      <c r="AFI120" s="267"/>
      <c r="AFJ120" s="267"/>
      <c r="AFK120" s="267"/>
      <c r="AFL120" s="267"/>
      <c r="AFM120" s="267"/>
      <c r="AFN120" s="267"/>
      <c r="AFO120" s="267"/>
      <c r="AFP120" s="267"/>
      <c r="AFQ120" s="267"/>
      <c r="AFR120" s="267"/>
      <c r="AFS120" s="267"/>
      <c r="AFT120" s="267"/>
      <c r="AFU120" s="267"/>
      <c r="AFV120" s="267"/>
      <c r="AFW120" s="267"/>
      <c r="AFX120" s="267"/>
      <c r="AFY120" s="267"/>
      <c r="AFZ120" s="267"/>
      <c r="AGA120" s="267"/>
      <c r="AGB120" s="267"/>
      <c r="AGC120" s="267"/>
      <c r="AGD120" s="267"/>
      <c r="AGE120" s="267"/>
      <c r="AGF120" s="267"/>
      <c r="AGG120" s="267"/>
      <c r="AGH120" s="267"/>
      <c r="AGI120" s="267"/>
      <c r="AGJ120" s="267"/>
      <c r="AGK120" s="267"/>
      <c r="AGL120" s="267"/>
      <c r="AGM120" s="267"/>
      <c r="AGN120" s="267"/>
      <c r="AGO120" s="267"/>
      <c r="AGP120" s="267"/>
      <c r="AGQ120" s="267"/>
      <c r="AGR120" s="267"/>
      <c r="AGS120" s="267"/>
      <c r="AGT120" s="267"/>
      <c r="AGU120" s="267"/>
      <c r="AGV120" s="267"/>
      <c r="AGW120" s="267"/>
      <c r="AGX120" s="267"/>
      <c r="AGY120" s="267"/>
      <c r="AGZ120" s="267"/>
      <c r="AHA120" s="267"/>
      <c r="AHB120" s="267"/>
      <c r="AHC120" s="267"/>
      <c r="AHD120" s="267"/>
      <c r="AHE120" s="267"/>
      <c r="AHF120" s="267"/>
      <c r="AHG120" s="267"/>
      <c r="AHH120" s="267"/>
      <c r="AHI120" s="267"/>
      <c r="AHJ120" s="267"/>
      <c r="AHK120" s="267"/>
      <c r="AHL120" s="267"/>
      <c r="AHM120" s="267"/>
      <c r="AHN120" s="267"/>
      <c r="AHO120" s="267"/>
      <c r="AHP120" s="267"/>
      <c r="AHQ120" s="267"/>
      <c r="AHR120" s="267"/>
      <c r="AHS120" s="267"/>
      <c r="AHT120" s="267"/>
      <c r="AHU120" s="267"/>
      <c r="AHV120" s="267"/>
      <c r="AHW120" s="267"/>
      <c r="AHX120" s="267"/>
      <c r="AHY120" s="267"/>
      <c r="AHZ120" s="267"/>
      <c r="AIA120" s="267"/>
      <c r="AIB120" s="267"/>
      <c r="AIC120" s="267"/>
      <c r="AID120" s="267"/>
      <c r="AIE120" s="267"/>
      <c r="AIF120" s="267"/>
      <c r="AIG120" s="267"/>
      <c r="AIH120" s="267"/>
      <c r="AII120" s="267"/>
      <c r="AIJ120" s="267"/>
      <c r="AIK120" s="267"/>
      <c r="AIL120" s="267"/>
      <c r="AIM120" s="267"/>
      <c r="AIN120" s="267"/>
      <c r="AIO120" s="267"/>
      <c r="AIP120" s="267"/>
      <c r="AIQ120" s="267"/>
      <c r="AIR120" s="267"/>
      <c r="AIS120" s="267"/>
      <c r="AIT120" s="267"/>
      <c r="AIU120" s="267"/>
      <c r="AIV120" s="267"/>
      <c r="AIW120" s="267"/>
      <c r="AIX120" s="267"/>
      <c r="AIY120" s="267"/>
      <c r="AIZ120" s="267"/>
      <c r="AJA120" s="267"/>
      <c r="AJB120" s="267"/>
      <c r="AJC120" s="267"/>
      <c r="AJD120" s="267"/>
      <c r="AJE120" s="267"/>
      <c r="AJF120" s="267"/>
      <c r="AJG120" s="267"/>
      <c r="AJH120" s="267"/>
      <c r="AJI120" s="267"/>
      <c r="AJJ120" s="267"/>
      <c r="AJK120" s="267"/>
      <c r="AJL120" s="267"/>
      <c r="AJM120" s="267"/>
      <c r="AJN120" s="267"/>
      <c r="AJO120" s="267"/>
      <c r="AJP120" s="267"/>
      <c r="AJQ120" s="267"/>
      <c r="AJR120" s="267"/>
      <c r="AJS120" s="267"/>
      <c r="AJT120" s="267"/>
      <c r="AJU120" s="267"/>
      <c r="AJV120" s="267"/>
      <c r="AJW120" s="267"/>
      <c r="AJX120" s="267"/>
      <c r="AJY120" s="267"/>
      <c r="AJZ120" s="267"/>
      <c r="AKA120" s="267"/>
      <c r="AKB120" s="267"/>
      <c r="AKC120" s="267"/>
      <c r="AKD120" s="267"/>
      <c r="AKE120" s="267"/>
      <c r="AKF120" s="267"/>
      <c r="AKG120" s="267"/>
      <c r="AKH120" s="267"/>
      <c r="AKI120" s="267"/>
      <c r="AKJ120" s="267"/>
      <c r="AKK120" s="267"/>
      <c r="AKL120" s="267"/>
      <c r="AKM120" s="267"/>
      <c r="AKN120" s="267"/>
      <c r="AKO120" s="267"/>
      <c r="AKP120" s="267"/>
      <c r="AKQ120" s="267"/>
      <c r="AKR120" s="267"/>
      <c r="AKS120" s="267"/>
      <c r="AKT120" s="267"/>
      <c r="AKU120" s="267"/>
      <c r="AKV120" s="267"/>
      <c r="AKW120" s="267"/>
      <c r="AKX120" s="267"/>
      <c r="AKY120" s="267"/>
      <c r="AKZ120" s="267"/>
      <c r="ALA120" s="267"/>
      <c r="ALB120" s="267"/>
      <c r="ALC120" s="267"/>
      <c r="ALD120" s="267"/>
      <c r="ALE120" s="267"/>
      <c r="ALF120" s="267"/>
      <c r="ALG120" s="267"/>
      <c r="ALH120" s="267"/>
      <c r="ALI120" s="267"/>
      <c r="ALJ120" s="267"/>
      <c r="ALK120" s="267"/>
      <c r="ALL120" s="267"/>
      <c r="ALM120" s="267"/>
      <c r="ALN120" s="267"/>
      <c r="ALO120" s="267"/>
      <c r="ALP120" s="267"/>
      <c r="ALQ120" s="267"/>
      <c r="ALR120" s="267"/>
      <c r="ALS120" s="267"/>
      <c r="ALT120" s="267"/>
      <c r="ALU120" s="267"/>
      <c r="ALV120" s="267"/>
      <c r="ALW120" s="267"/>
      <c r="ALX120" s="267"/>
      <c r="ALY120" s="267"/>
      <c r="ALZ120" s="267"/>
      <c r="AMA120" s="267"/>
      <c r="AMB120" s="267"/>
      <c r="AMC120" s="267"/>
      <c r="AMD120" s="267"/>
      <c r="AME120" s="267"/>
      <c r="AMF120" s="267"/>
      <c r="AMG120" s="267"/>
      <c r="AMH120" s="267"/>
      <c r="AMI120" s="267"/>
      <c r="AMJ120" s="267"/>
      <c r="AMK120" s="267"/>
    </row>
    <row r="121" spans="1:1025" customFormat="1" ht="109" customHeight="1" x14ac:dyDescent="0.35">
      <c r="A121" s="267"/>
      <c r="B121" s="282">
        <v>15</v>
      </c>
      <c r="C121" s="88" t="s">
        <v>215</v>
      </c>
      <c r="D121" s="279"/>
      <c r="E121" s="283"/>
      <c r="F121" s="278"/>
      <c r="G121" s="292" t="s">
        <v>234</v>
      </c>
      <c r="H121" s="281"/>
      <c r="I121" s="267"/>
      <c r="J121" s="267"/>
      <c r="K121" s="267"/>
      <c r="L121" s="267"/>
      <c r="M121" s="267"/>
      <c r="N121" s="267"/>
      <c r="O121" s="267"/>
      <c r="P121" s="267"/>
      <c r="Q121" s="267"/>
      <c r="R121" s="267"/>
      <c r="S121" s="267"/>
      <c r="T121" s="267"/>
      <c r="U121" s="267"/>
      <c r="V121" s="267"/>
      <c r="W121" s="267"/>
      <c r="X121" s="267"/>
      <c r="Y121" s="267"/>
      <c r="Z121" s="267"/>
      <c r="AA121" s="267"/>
      <c r="AB121" s="267"/>
      <c r="AC121" s="267"/>
      <c r="AD121" s="267"/>
      <c r="AE121" s="267"/>
      <c r="AF121" s="267"/>
      <c r="AG121" s="267"/>
      <c r="AH121" s="267"/>
      <c r="AI121" s="267"/>
      <c r="AJ121" s="267"/>
      <c r="AK121" s="267"/>
      <c r="AL121" s="267"/>
      <c r="AM121" s="267"/>
      <c r="AN121" s="267"/>
      <c r="AO121" s="267"/>
      <c r="AP121" s="267"/>
      <c r="AQ121" s="267"/>
      <c r="AR121" s="267"/>
      <c r="AS121" s="267"/>
      <c r="AT121" s="267"/>
      <c r="AU121" s="267"/>
      <c r="AV121" s="267"/>
      <c r="AW121" s="267"/>
      <c r="AX121" s="267"/>
      <c r="AY121" s="267"/>
      <c r="AZ121" s="267"/>
      <c r="BA121" s="267"/>
      <c r="BB121" s="267"/>
      <c r="BC121" s="267"/>
      <c r="BD121" s="267"/>
      <c r="BE121" s="267"/>
      <c r="BF121" s="267"/>
      <c r="BG121" s="267"/>
      <c r="BH121" s="267"/>
      <c r="BI121" s="267"/>
      <c r="BJ121" s="267"/>
      <c r="BK121" s="267"/>
      <c r="BL121" s="267"/>
      <c r="BM121" s="267"/>
      <c r="BN121" s="267"/>
      <c r="BO121" s="267"/>
      <c r="BP121" s="267"/>
      <c r="BQ121" s="267"/>
      <c r="BR121" s="267"/>
      <c r="BS121" s="267"/>
      <c r="BT121" s="267"/>
      <c r="BU121" s="267"/>
      <c r="BV121" s="267"/>
      <c r="BW121" s="267"/>
      <c r="BX121" s="267"/>
      <c r="BY121" s="267"/>
      <c r="BZ121" s="267"/>
      <c r="CA121" s="267"/>
      <c r="CB121" s="267"/>
      <c r="CC121" s="267"/>
      <c r="CD121" s="267"/>
      <c r="CE121" s="267"/>
      <c r="CF121" s="267"/>
      <c r="CG121" s="267"/>
      <c r="CH121" s="267"/>
      <c r="CI121" s="267"/>
      <c r="CJ121" s="267"/>
      <c r="CK121" s="267"/>
      <c r="CL121" s="267"/>
      <c r="CM121" s="267"/>
      <c r="CN121" s="267"/>
      <c r="CO121" s="267"/>
      <c r="CP121" s="267"/>
      <c r="CQ121" s="267"/>
      <c r="CR121" s="267"/>
      <c r="CS121" s="267"/>
      <c r="CT121" s="267"/>
      <c r="CU121" s="267"/>
      <c r="CV121" s="267"/>
      <c r="CW121" s="267"/>
      <c r="CX121" s="267"/>
      <c r="CY121" s="267"/>
      <c r="CZ121" s="267"/>
      <c r="DA121" s="267"/>
      <c r="DB121" s="267"/>
      <c r="DC121" s="267"/>
      <c r="DD121" s="267"/>
      <c r="DE121" s="267"/>
      <c r="DF121" s="267"/>
      <c r="DG121" s="267"/>
      <c r="DH121" s="267"/>
      <c r="DI121" s="267"/>
      <c r="DJ121" s="267"/>
      <c r="DK121" s="267"/>
      <c r="DL121" s="267"/>
      <c r="DM121" s="267"/>
      <c r="DN121" s="267"/>
      <c r="DO121" s="267"/>
      <c r="DP121" s="267"/>
      <c r="DQ121" s="267"/>
      <c r="DR121" s="267"/>
      <c r="DS121" s="267"/>
      <c r="DT121" s="267"/>
      <c r="DU121" s="267"/>
      <c r="DV121" s="267"/>
      <c r="DW121" s="267"/>
      <c r="DX121" s="267"/>
      <c r="DY121" s="267"/>
      <c r="DZ121" s="267"/>
      <c r="EA121" s="267"/>
      <c r="EB121" s="267"/>
      <c r="EC121" s="267"/>
      <c r="ED121" s="267"/>
      <c r="EE121" s="267"/>
      <c r="EF121" s="267"/>
      <c r="EG121" s="267"/>
      <c r="EH121" s="267"/>
      <c r="EI121" s="267"/>
      <c r="EJ121" s="267"/>
      <c r="EK121" s="267"/>
      <c r="EL121" s="267"/>
      <c r="EM121" s="267"/>
      <c r="EN121" s="267"/>
      <c r="EO121" s="267"/>
      <c r="EP121" s="267"/>
      <c r="EQ121" s="267"/>
      <c r="ER121" s="267"/>
      <c r="ES121" s="267"/>
      <c r="ET121" s="267"/>
      <c r="EU121" s="267"/>
      <c r="EV121" s="267"/>
      <c r="EW121" s="267"/>
      <c r="EX121" s="267"/>
      <c r="EY121" s="267"/>
      <c r="EZ121" s="267"/>
      <c r="FA121" s="267"/>
      <c r="FB121" s="267"/>
      <c r="FC121" s="267"/>
      <c r="FD121" s="267"/>
      <c r="FE121" s="267"/>
      <c r="FF121" s="267"/>
      <c r="FG121" s="267"/>
      <c r="FH121" s="267"/>
      <c r="FI121" s="267"/>
      <c r="FJ121" s="267"/>
      <c r="FK121" s="267"/>
      <c r="FL121" s="267"/>
      <c r="FM121" s="267"/>
      <c r="FN121" s="267"/>
      <c r="FO121" s="267"/>
      <c r="FP121" s="267"/>
      <c r="FQ121" s="267"/>
      <c r="FR121" s="267"/>
      <c r="FS121" s="267"/>
      <c r="FT121" s="267"/>
      <c r="FU121" s="267"/>
      <c r="FV121" s="267"/>
      <c r="FW121" s="267"/>
      <c r="FX121" s="267"/>
      <c r="FY121" s="267"/>
      <c r="FZ121" s="267"/>
      <c r="GA121" s="267"/>
      <c r="GB121" s="267"/>
      <c r="GC121" s="267"/>
      <c r="GD121" s="267"/>
      <c r="GE121" s="267"/>
      <c r="GF121" s="267"/>
      <c r="GG121" s="267"/>
      <c r="GH121" s="267"/>
      <c r="GI121" s="267"/>
      <c r="GJ121" s="267"/>
      <c r="GK121" s="267"/>
      <c r="GL121" s="267"/>
      <c r="GM121" s="267"/>
      <c r="GN121" s="267"/>
      <c r="GO121" s="267"/>
      <c r="GP121" s="267"/>
      <c r="GQ121" s="267"/>
      <c r="GR121" s="267"/>
      <c r="GS121" s="267"/>
      <c r="GT121" s="267"/>
      <c r="GU121" s="267"/>
      <c r="GV121" s="267"/>
      <c r="GW121" s="267"/>
      <c r="GX121" s="267"/>
      <c r="GY121" s="267"/>
      <c r="GZ121" s="267"/>
      <c r="HA121" s="267"/>
      <c r="HB121" s="267"/>
      <c r="HC121" s="267"/>
      <c r="HD121" s="267"/>
      <c r="HE121" s="267"/>
      <c r="HF121" s="267"/>
      <c r="HG121" s="267"/>
      <c r="HH121" s="267"/>
      <c r="HI121" s="267"/>
      <c r="HJ121" s="267"/>
      <c r="HK121" s="267"/>
      <c r="HL121" s="267"/>
      <c r="HM121" s="267"/>
      <c r="HN121" s="267"/>
      <c r="HO121" s="267"/>
      <c r="HP121" s="267"/>
      <c r="HQ121" s="267"/>
      <c r="HR121" s="267"/>
      <c r="HS121" s="267"/>
      <c r="HT121" s="267"/>
      <c r="HU121" s="267"/>
      <c r="HV121" s="267"/>
      <c r="HW121" s="267"/>
      <c r="HX121" s="267"/>
      <c r="HY121" s="267"/>
      <c r="HZ121" s="267"/>
      <c r="IA121" s="267"/>
      <c r="IB121" s="267"/>
      <c r="IC121" s="267"/>
      <c r="ID121" s="267"/>
      <c r="IE121" s="267"/>
      <c r="IF121" s="267"/>
      <c r="IG121" s="267"/>
      <c r="IH121" s="267"/>
      <c r="II121" s="267"/>
      <c r="IJ121" s="267"/>
      <c r="IK121" s="267"/>
      <c r="IL121" s="267"/>
      <c r="IM121" s="267"/>
      <c r="IN121" s="267"/>
      <c r="IO121" s="267"/>
      <c r="IP121" s="267"/>
      <c r="IQ121" s="267"/>
      <c r="IR121" s="267"/>
      <c r="IS121" s="267"/>
      <c r="IT121" s="267"/>
      <c r="IU121" s="267"/>
      <c r="IV121" s="267"/>
      <c r="IW121" s="267"/>
      <c r="IX121" s="267"/>
      <c r="IY121" s="267"/>
      <c r="IZ121" s="267"/>
      <c r="JA121" s="267"/>
      <c r="JB121" s="267"/>
      <c r="JC121" s="267"/>
      <c r="JD121" s="267"/>
      <c r="JE121" s="267"/>
      <c r="JF121" s="267"/>
      <c r="JG121" s="267"/>
      <c r="JH121" s="267"/>
      <c r="JI121" s="267"/>
      <c r="JJ121" s="267"/>
      <c r="JK121" s="267"/>
      <c r="JL121" s="267"/>
      <c r="JM121" s="267"/>
      <c r="JN121" s="267"/>
      <c r="JO121" s="267"/>
      <c r="JP121" s="267"/>
      <c r="JQ121" s="267"/>
      <c r="JR121" s="267"/>
      <c r="JS121" s="267"/>
      <c r="JT121" s="267"/>
      <c r="JU121" s="267"/>
      <c r="JV121" s="267"/>
      <c r="JW121" s="267"/>
      <c r="JX121" s="267"/>
      <c r="JY121" s="267"/>
      <c r="JZ121" s="267"/>
      <c r="KA121" s="267"/>
      <c r="KB121" s="267"/>
      <c r="KC121" s="267"/>
      <c r="KD121" s="267"/>
      <c r="KE121" s="267"/>
      <c r="KF121" s="267"/>
      <c r="KG121" s="267"/>
      <c r="KH121" s="267"/>
      <c r="KI121" s="267"/>
      <c r="KJ121" s="267"/>
      <c r="KK121" s="267"/>
      <c r="KL121" s="267"/>
      <c r="KM121" s="267"/>
      <c r="KN121" s="267"/>
      <c r="KO121" s="267"/>
      <c r="KP121" s="267"/>
      <c r="KQ121" s="267"/>
      <c r="KR121" s="267"/>
      <c r="KS121" s="267"/>
      <c r="KT121" s="267"/>
      <c r="KU121" s="267"/>
      <c r="KV121" s="267"/>
      <c r="KW121" s="267"/>
      <c r="KX121" s="267"/>
      <c r="KY121" s="267"/>
      <c r="KZ121" s="267"/>
      <c r="LA121" s="267"/>
      <c r="LB121" s="267"/>
      <c r="LC121" s="267"/>
      <c r="LD121" s="267"/>
      <c r="LE121" s="267"/>
      <c r="LF121" s="267"/>
      <c r="LG121" s="267"/>
      <c r="LH121" s="267"/>
      <c r="LI121" s="267"/>
      <c r="LJ121" s="267"/>
      <c r="LK121" s="267"/>
      <c r="LL121" s="267"/>
      <c r="LM121" s="267"/>
      <c r="LN121" s="267"/>
      <c r="LO121" s="267"/>
      <c r="LP121" s="267"/>
      <c r="LQ121" s="267"/>
      <c r="LR121" s="267"/>
      <c r="LS121" s="267"/>
      <c r="LT121" s="267"/>
      <c r="LU121" s="267"/>
      <c r="LV121" s="267"/>
      <c r="LW121" s="267"/>
      <c r="LX121" s="267"/>
      <c r="LY121" s="267"/>
      <c r="LZ121" s="267"/>
      <c r="MA121" s="267"/>
      <c r="MB121" s="267"/>
      <c r="MC121" s="267"/>
      <c r="MD121" s="267"/>
      <c r="ME121" s="267"/>
      <c r="MF121" s="267"/>
      <c r="MG121" s="267"/>
      <c r="MH121" s="267"/>
      <c r="MI121" s="267"/>
      <c r="MJ121" s="267"/>
      <c r="MK121" s="267"/>
      <c r="ML121" s="267"/>
      <c r="MM121" s="267"/>
      <c r="MN121" s="267"/>
      <c r="MO121" s="267"/>
      <c r="MP121" s="267"/>
      <c r="MQ121" s="267"/>
      <c r="MR121" s="267"/>
      <c r="MS121" s="267"/>
      <c r="MT121" s="267"/>
      <c r="MU121" s="267"/>
      <c r="MV121" s="267"/>
      <c r="MW121" s="267"/>
      <c r="MX121" s="267"/>
      <c r="MY121" s="267"/>
      <c r="MZ121" s="267"/>
      <c r="NA121" s="267"/>
      <c r="NB121" s="267"/>
      <c r="NC121" s="267"/>
      <c r="ND121" s="267"/>
      <c r="NE121" s="267"/>
      <c r="NF121" s="267"/>
      <c r="NG121" s="267"/>
      <c r="NH121" s="267"/>
      <c r="NI121" s="267"/>
      <c r="NJ121" s="267"/>
      <c r="NK121" s="267"/>
      <c r="NL121" s="267"/>
      <c r="NM121" s="267"/>
      <c r="NN121" s="267"/>
      <c r="NO121" s="267"/>
      <c r="NP121" s="267"/>
      <c r="NQ121" s="267"/>
      <c r="NR121" s="267"/>
      <c r="NS121" s="267"/>
      <c r="NT121" s="267"/>
      <c r="NU121" s="267"/>
      <c r="NV121" s="267"/>
      <c r="NW121" s="267"/>
      <c r="NX121" s="267"/>
      <c r="NY121" s="267"/>
      <c r="NZ121" s="267"/>
      <c r="OA121" s="267"/>
      <c r="OB121" s="267"/>
      <c r="OC121" s="267"/>
      <c r="OD121" s="267"/>
      <c r="OE121" s="267"/>
      <c r="OF121" s="267"/>
      <c r="OG121" s="267"/>
      <c r="OH121" s="267"/>
      <c r="OI121" s="267"/>
      <c r="OJ121" s="267"/>
      <c r="OK121" s="267"/>
      <c r="OL121" s="267"/>
      <c r="OM121" s="267"/>
      <c r="ON121" s="267"/>
      <c r="OO121" s="267"/>
      <c r="OP121" s="267"/>
      <c r="OQ121" s="267"/>
      <c r="OR121" s="267"/>
      <c r="OS121" s="267"/>
      <c r="OT121" s="267"/>
      <c r="OU121" s="267"/>
      <c r="OV121" s="267"/>
      <c r="OW121" s="267"/>
      <c r="OX121" s="267"/>
      <c r="OY121" s="267"/>
      <c r="OZ121" s="267"/>
      <c r="PA121" s="267"/>
      <c r="PB121" s="267"/>
      <c r="PC121" s="267"/>
      <c r="PD121" s="267"/>
      <c r="PE121" s="267"/>
      <c r="PF121" s="267"/>
      <c r="PG121" s="267"/>
      <c r="PH121" s="267"/>
      <c r="PI121" s="267"/>
      <c r="PJ121" s="267"/>
      <c r="PK121" s="267"/>
      <c r="PL121" s="267"/>
      <c r="PM121" s="267"/>
      <c r="PN121" s="267"/>
      <c r="PO121" s="267"/>
      <c r="PP121" s="267"/>
      <c r="PQ121" s="267"/>
      <c r="PR121" s="267"/>
      <c r="PS121" s="267"/>
      <c r="PT121" s="267"/>
      <c r="PU121" s="267"/>
      <c r="PV121" s="267"/>
      <c r="PW121" s="267"/>
      <c r="PX121" s="267"/>
      <c r="PY121" s="267"/>
      <c r="PZ121" s="267"/>
      <c r="QA121" s="267"/>
      <c r="QB121" s="267"/>
      <c r="QC121" s="267"/>
      <c r="QD121" s="267"/>
      <c r="QE121" s="267"/>
      <c r="QF121" s="267"/>
      <c r="QG121" s="267"/>
      <c r="QH121" s="267"/>
      <c r="QI121" s="267"/>
      <c r="QJ121" s="267"/>
      <c r="QK121" s="267"/>
      <c r="QL121" s="267"/>
      <c r="QM121" s="267"/>
      <c r="QN121" s="267"/>
      <c r="QO121" s="267"/>
      <c r="QP121" s="267"/>
      <c r="QQ121" s="267"/>
      <c r="QR121" s="267"/>
      <c r="QS121" s="267"/>
      <c r="QT121" s="267"/>
      <c r="QU121" s="267"/>
      <c r="QV121" s="267"/>
      <c r="QW121" s="267"/>
      <c r="QX121" s="267"/>
      <c r="QY121" s="267"/>
      <c r="QZ121" s="267"/>
      <c r="RA121" s="267"/>
      <c r="RB121" s="267"/>
      <c r="RC121" s="267"/>
      <c r="RD121" s="267"/>
      <c r="RE121" s="267"/>
      <c r="RF121" s="267"/>
      <c r="RG121" s="267"/>
      <c r="RH121" s="267"/>
      <c r="RI121" s="267"/>
      <c r="RJ121" s="267"/>
      <c r="RK121" s="267"/>
      <c r="RL121" s="267"/>
      <c r="RM121" s="267"/>
      <c r="RN121" s="267"/>
      <c r="RO121" s="267"/>
      <c r="RP121" s="267"/>
      <c r="RQ121" s="267"/>
      <c r="RR121" s="267"/>
      <c r="RS121" s="267"/>
      <c r="RT121" s="267"/>
      <c r="RU121" s="267"/>
      <c r="RV121" s="267"/>
      <c r="RW121" s="267"/>
      <c r="RX121" s="267"/>
      <c r="RY121" s="267"/>
      <c r="RZ121" s="267"/>
      <c r="SA121" s="267"/>
      <c r="SB121" s="267"/>
      <c r="SC121" s="267"/>
      <c r="SD121" s="267"/>
      <c r="SE121" s="267"/>
      <c r="SF121" s="267"/>
      <c r="SG121" s="267"/>
      <c r="SH121" s="267"/>
      <c r="SI121" s="267"/>
      <c r="SJ121" s="267"/>
      <c r="SK121" s="267"/>
      <c r="SL121" s="267"/>
      <c r="SM121" s="267"/>
      <c r="SN121" s="267"/>
      <c r="SO121" s="267"/>
      <c r="SP121" s="267"/>
      <c r="SQ121" s="267"/>
      <c r="SR121" s="267"/>
      <c r="SS121" s="267"/>
      <c r="ST121" s="267"/>
      <c r="SU121" s="267"/>
      <c r="SV121" s="267"/>
      <c r="SW121" s="267"/>
      <c r="SX121" s="267"/>
      <c r="SY121" s="267"/>
      <c r="SZ121" s="267"/>
      <c r="TA121" s="267"/>
      <c r="TB121" s="267"/>
      <c r="TC121" s="267"/>
      <c r="TD121" s="267"/>
      <c r="TE121" s="267"/>
      <c r="TF121" s="267"/>
      <c r="TG121" s="267"/>
      <c r="TH121" s="267"/>
      <c r="TI121" s="267"/>
      <c r="TJ121" s="267"/>
      <c r="TK121" s="267"/>
      <c r="TL121" s="267"/>
      <c r="TM121" s="267"/>
      <c r="TN121" s="267"/>
      <c r="TO121" s="267"/>
      <c r="TP121" s="267"/>
      <c r="TQ121" s="267"/>
      <c r="TR121" s="267"/>
      <c r="TS121" s="267"/>
      <c r="TT121" s="267"/>
      <c r="TU121" s="267"/>
      <c r="TV121" s="267"/>
      <c r="TW121" s="267"/>
      <c r="TX121" s="267"/>
      <c r="TY121" s="267"/>
      <c r="TZ121" s="267"/>
      <c r="UA121" s="267"/>
      <c r="UB121" s="267"/>
      <c r="UC121" s="267"/>
      <c r="UD121" s="267"/>
      <c r="UE121" s="267"/>
      <c r="UF121" s="267"/>
      <c r="UG121" s="267"/>
      <c r="UH121" s="267"/>
      <c r="UI121" s="267"/>
      <c r="UJ121" s="267"/>
      <c r="UK121" s="267"/>
      <c r="UL121" s="267"/>
      <c r="UM121" s="267"/>
      <c r="UN121" s="267"/>
      <c r="UO121" s="267"/>
      <c r="UP121" s="267"/>
      <c r="UQ121" s="267"/>
      <c r="UR121" s="267"/>
      <c r="US121" s="267"/>
      <c r="UT121" s="267"/>
      <c r="UU121" s="267"/>
      <c r="UV121" s="267"/>
      <c r="UW121" s="267"/>
      <c r="UX121" s="267"/>
      <c r="UY121" s="267"/>
      <c r="UZ121" s="267"/>
      <c r="VA121" s="267"/>
      <c r="VB121" s="267"/>
      <c r="VC121" s="267"/>
      <c r="VD121" s="267"/>
      <c r="VE121" s="267"/>
      <c r="VF121" s="267"/>
      <c r="VG121" s="267"/>
      <c r="VH121" s="267"/>
      <c r="VI121" s="267"/>
      <c r="VJ121" s="267"/>
      <c r="VK121" s="267"/>
      <c r="VL121" s="267"/>
      <c r="VM121" s="267"/>
      <c r="VN121" s="267"/>
      <c r="VO121" s="267"/>
      <c r="VP121" s="267"/>
      <c r="VQ121" s="267"/>
      <c r="VR121" s="267"/>
      <c r="VS121" s="267"/>
      <c r="VT121" s="267"/>
      <c r="VU121" s="267"/>
      <c r="VV121" s="267"/>
      <c r="VW121" s="267"/>
      <c r="VX121" s="267"/>
      <c r="VY121" s="267"/>
      <c r="VZ121" s="267"/>
      <c r="WA121" s="267"/>
      <c r="WB121" s="267"/>
      <c r="WC121" s="267"/>
      <c r="WD121" s="267"/>
      <c r="WE121" s="267"/>
      <c r="WF121" s="267"/>
      <c r="WG121" s="267"/>
      <c r="WH121" s="267"/>
      <c r="WI121" s="267"/>
      <c r="WJ121" s="267"/>
      <c r="WK121" s="267"/>
      <c r="WL121" s="267"/>
      <c r="WM121" s="267"/>
      <c r="WN121" s="267"/>
      <c r="WO121" s="267"/>
      <c r="WP121" s="267"/>
      <c r="WQ121" s="267"/>
      <c r="WR121" s="267"/>
      <c r="WS121" s="267"/>
      <c r="WT121" s="267"/>
      <c r="WU121" s="267"/>
      <c r="WV121" s="267"/>
      <c r="WW121" s="267"/>
      <c r="WX121" s="267"/>
      <c r="WY121" s="267"/>
      <c r="WZ121" s="267"/>
      <c r="XA121" s="267"/>
      <c r="XB121" s="267"/>
      <c r="XC121" s="267"/>
      <c r="XD121" s="267"/>
      <c r="XE121" s="267"/>
      <c r="XF121" s="267"/>
      <c r="XG121" s="267"/>
      <c r="XH121" s="267"/>
      <c r="XI121" s="267"/>
      <c r="XJ121" s="267"/>
      <c r="XK121" s="267"/>
      <c r="XL121" s="267"/>
      <c r="XM121" s="267"/>
      <c r="XN121" s="267"/>
      <c r="XO121" s="267"/>
      <c r="XP121" s="267"/>
      <c r="XQ121" s="267"/>
      <c r="XR121" s="267"/>
      <c r="XS121" s="267"/>
      <c r="XT121" s="267"/>
      <c r="XU121" s="267"/>
      <c r="XV121" s="267"/>
      <c r="XW121" s="267"/>
      <c r="XX121" s="267"/>
      <c r="XY121" s="267"/>
      <c r="XZ121" s="267"/>
      <c r="YA121" s="267"/>
      <c r="YB121" s="267"/>
      <c r="YC121" s="267"/>
      <c r="YD121" s="267"/>
      <c r="YE121" s="267"/>
      <c r="YF121" s="267"/>
      <c r="YG121" s="267"/>
      <c r="YH121" s="267"/>
      <c r="YI121" s="267"/>
      <c r="YJ121" s="267"/>
      <c r="YK121" s="267"/>
      <c r="YL121" s="267"/>
      <c r="YM121" s="267"/>
      <c r="YN121" s="267"/>
      <c r="YO121" s="267"/>
      <c r="YP121" s="267"/>
      <c r="YQ121" s="267"/>
      <c r="YR121" s="267"/>
      <c r="YS121" s="267"/>
      <c r="YT121" s="267"/>
      <c r="YU121" s="267"/>
      <c r="YV121" s="267"/>
      <c r="YW121" s="267"/>
      <c r="YX121" s="267"/>
      <c r="YY121" s="267"/>
      <c r="YZ121" s="267"/>
      <c r="ZA121" s="267"/>
      <c r="ZB121" s="267"/>
      <c r="ZC121" s="267"/>
      <c r="ZD121" s="267"/>
      <c r="ZE121" s="267"/>
      <c r="ZF121" s="267"/>
      <c r="ZG121" s="267"/>
      <c r="ZH121" s="267"/>
      <c r="ZI121" s="267"/>
      <c r="ZJ121" s="267"/>
      <c r="ZK121" s="267"/>
      <c r="ZL121" s="267"/>
      <c r="ZM121" s="267"/>
      <c r="ZN121" s="267"/>
      <c r="ZO121" s="267"/>
      <c r="ZP121" s="267"/>
      <c r="ZQ121" s="267"/>
      <c r="ZR121" s="267"/>
      <c r="ZS121" s="267"/>
      <c r="ZT121" s="267"/>
      <c r="ZU121" s="267"/>
      <c r="ZV121" s="267"/>
      <c r="ZW121" s="267"/>
      <c r="ZX121" s="267"/>
      <c r="ZY121" s="267"/>
      <c r="ZZ121" s="267"/>
      <c r="AAA121" s="267"/>
      <c r="AAB121" s="267"/>
      <c r="AAC121" s="267"/>
      <c r="AAD121" s="267"/>
      <c r="AAE121" s="267"/>
      <c r="AAF121" s="267"/>
      <c r="AAG121" s="267"/>
      <c r="AAH121" s="267"/>
      <c r="AAI121" s="267"/>
      <c r="AAJ121" s="267"/>
      <c r="AAK121" s="267"/>
      <c r="AAL121" s="267"/>
      <c r="AAM121" s="267"/>
      <c r="AAN121" s="267"/>
      <c r="AAO121" s="267"/>
      <c r="AAP121" s="267"/>
      <c r="AAQ121" s="267"/>
      <c r="AAR121" s="267"/>
      <c r="AAS121" s="267"/>
      <c r="AAT121" s="267"/>
      <c r="AAU121" s="267"/>
      <c r="AAV121" s="267"/>
      <c r="AAW121" s="267"/>
      <c r="AAX121" s="267"/>
      <c r="AAY121" s="267"/>
      <c r="AAZ121" s="267"/>
      <c r="ABA121" s="267"/>
      <c r="ABB121" s="267"/>
      <c r="ABC121" s="267"/>
      <c r="ABD121" s="267"/>
      <c r="ABE121" s="267"/>
      <c r="ABF121" s="267"/>
      <c r="ABG121" s="267"/>
      <c r="ABH121" s="267"/>
      <c r="ABI121" s="267"/>
      <c r="ABJ121" s="267"/>
      <c r="ABK121" s="267"/>
      <c r="ABL121" s="267"/>
      <c r="ABM121" s="267"/>
      <c r="ABN121" s="267"/>
      <c r="ABO121" s="267"/>
      <c r="ABP121" s="267"/>
      <c r="ABQ121" s="267"/>
      <c r="ABR121" s="267"/>
      <c r="ABS121" s="267"/>
      <c r="ABT121" s="267"/>
      <c r="ABU121" s="267"/>
      <c r="ABV121" s="267"/>
      <c r="ABW121" s="267"/>
      <c r="ABX121" s="267"/>
      <c r="ABY121" s="267"/>
      <c r="ABZ121" s="267"/>
      <c r="ACA121" s="267"/>
      <c r="ACB121" s="267"/>
      <c r="ACC121" s="267"/>
      <c r="ACD121" s="267"/>
      <c r="ACE121" s="267"/>
      <c r="ACF121" s="267"/>
      <c r="ACG121" s="267"/>
      <c r="ACH121" s="267"/>
      <c r="ACI121" s="267"/>
      <c r="ACJ121" s="267"/>
      <c r="ACK121" s="267"/>
      <c r="ACL121" s="267"/>
      <c r="ACM121" s="267"/>
      <c r="ACN121" s="267"/>
      <c r="ACO121" s="267"/>
      <c r="ACP121" s="267"/>
      <c r="ACQ121" s="267"/>
      <c r="ACR121" s="267"/>
      <c r="ACS121" s="267"/>
      <c r="ACT121" s="267"/>
      <c r="ACU121" s="267"/>
      <c r="ACV121" s="267"/>
      <c r="ACW121" s="267"/>
      <c r="ACX121" s="267"/>
      <c r="ACY121" s="267"/>
      <c r="ACZ121" s="267"/>
      <c r="ADA121" s="267"/>
      <c r="ADB121" s="267"/>
      <c r="ADC121" s="267"/>
      <c r="ADD121" s="267"/>
      <c r="ADE121" s="267"/>
      <c r="ADF121" s="267"/>
      <c r="ADG121" s="267"/>
      <c r="ADH121" s="267"/>
      <c r="ADI121" s="267"/>
      <c r="ADJ121" s="267"/>
      <c r="ADK121" s="267"/>
      <c r="ADL121" s="267"/>
      <c r="ADM121" s="267"/>
      <c r="ADN121" s="267"/>
      <c r="ADO121" s="267"/>
      <c r="ADP121" s="267"/>
      <c r="ADQ121" s="267"/>
      <c r="ADR121" s="267"/>
      <c r="ADS121" s="267"/>
      <c r="ADT121" s="267"/>
      <c r="ADU121" s="267"/>
      <c r="ADV121" s="267"/>
      <c r="ADW121" s="267"/>
      <c r="ADX121" s="267"/>
      <c r="ADY121" s="267"/>
      <c r="ADZ121" s="267"/>
      <c r="AEA121" s="267"/>
      <c r="AEB121" s="267"/>
      <c r="AEC121" s="267"/>
      <c r="AED121" s="267"/>
      <c r="AEE121" s="267"/>
      <c r="AEF121" s="267"/>
      <c r="AEG121" s="267"/>
      <c r="AEH121" s="267"/>
      <c r="AEI121" s="267"/>
      <c r="AEJ121" s="267"/>
      <c r="AEK121" s="267"/>
      <c r="AEL121" s="267"/>
      <c r="AEM121" s="267"/>
      <c r="AEN121" s="267"/>
      <c r="AEO121" s="267"/>
      <c r="AEP121" s="267"/>
      <c r="AEQ121" s="267"/>
      <c r="AER121" s="267"/>
      <c r="AES121" s="267"/>
      <c r="AET121" s="267"/>
      <c r="AEU121" s="267"/>
      <c r="AEV121" s="267"/>
      <c r="AEW121" s="267"/>
      <c r="AEX121" s="267"/>
      <c r="AEY121" s="267"/>
      <c r="AEZ121" s="267"/>
      <c r="AFA121" s="267"/>
      <c r="AFB121" s="267"/>
      <c r="AFC121" s="267"/>
      <c r="AFD121" s="267"/>
      <c r="AFE121" s="267"/>
      <c r="AFF121" s="267"/>
      <c r="AFG121" s="267"/>
      <c r="AFH121" s="267"/>
      <c r="AFI121" s="267"/>
      <c r="AFJ121" s="267"/>
      <c r="AFK121" s="267"/>
      <c r="AFL121" s="267"/>
      <c r="AFM121" s="267"/>
      <c r="AFN121" s="267"/>
      <c r="AFO121" s="267"/>
      <c r="AFP121" s="267"/>
      <c r="AFQ121" s="267"/>
      <c r="AFR121" s="267"/>
      <c r="AFS121" s="267"/>
      <c r="AFT121" s="267"/>
      <c r="AFU121" s="267"/>
      <c r="AFV121" s="267"/>
      <c r="AFW121" s="267"/>
      <c r="AFX121" s="267"/>
      <c r="AFY121" s="267"/>
      <c r="AFZ121" s="267"/>
      <c r="AGA121" s="267"/>
      <c r="AGB121" s="267"/>
      <c r="AGC121" s="267"/>
      <c r="AGD121" s="267"/>
      <c r="AGE121" s="267"/>
      <c r="AGF121" s="267"/>
      <c r="AGG121" s="267"/>
      <c r="AGH121" s="267"/>
      <c r="AGI121" s="267"/>
      <c r="AGJ121" s="267"/>
      <c r="AGK121" s="267"/>
      <c r="AGL121" s="267"/>
      <c r="AGM121" s="267"/>
      <c r="AGN121" s="267"/>
      <c r="AGO121" s="267"/>
      <c r="AGP121" s="267"/>
      <c r="AGQ121" s="267"/>
      <c r="AGR121" s="267"/>
      <c r="AGS121" s="267"/>
      <c r="AGT121" s="267"/>
      <c r="AGU121" s="267"/>
      <c r="AGV121" s="267"/>
      <c r="AGW121" s="267"/>
      <c r="AGX121" s="267"/>
      <c r="AGY121" s="267"/>
      <c r="AGZ121" s="267"/>
      <c r="AHA121" s="267"/>
      <c r="AHB121" s="267"/>
      <c r="AHC121" s="267"/>
      <c r="AHD121" s="267"/>
      <c r="AHE121" s="267"/>
      <c r="AHF121" s="267"/>
      <c r="AHG121" s="267"/>
      <c r="AHH121" s="267"/>
      <c r="AHI121" s="267"/>
      <c r="AHJ121" s="267"/>
      <c r="AHK121" s="267"/>
      <c r="AHL121" s="267"/>
      <c r="AHM121" s="267"/>
      <c r="AHN121" s="267"/>
      <c r="AHO121" s="267"/>
      <c r="AHP121" s="267"/>
      <c r="AHQ121" s="267"/>
      <c r="AHR121" s="267"/>
      <c r="AHS121" s="267"/>
      <c r="AHT121" s="267"/>
      <c r="AHU121" s="267"/>
      <c r="AHV121" s="267"/>
      <c r="AHW121" s="267"/>
      <c r="AHX121" s="267"/>
      <c r="AHY121" s="267"/>
      <c r="AHZ121" s="267"/>
      <c r="AIA121" s="267"/>
      <c r="AIB121" s="267"/>
      <c r="AIC121" s="267"/>
      <c r="AID121" s="267"/>
      <c r="AIE121" s="267"/>
      <c r="AIF121" s="267"/>
      <c r="AIG121" s="267"/>
      <c r="AIH121" s="267"/>
      <c r="AII121" s="267"/>
      <c r="AIJ121" s="267"/>
      <c r="AIK121" s="267"/>
      <c r="AIL121" s="267"/>
      <c r="AIM121" s="267"/>
      <c r="AIN121" s="267"/>
      <c r="AIO121" s="267"/>
      <c r="AIP121" s="267"/>
      <c r="AIQ121" s="267"/>
      <c r="AIR121" s="267"/>
      <c r="AIS121" s="267"/>
      <c r="AIT121" s="267"/>
      <c r="AIU121" s="267"/>
      <c r="AIV121" s="267"/>
      <c r="AIW121" s="267"/>
      <c r="AIX121" s="267"/>
      <c r="AIY121" s="267"/>
      <c r="AIZ121" s="267"/>
      <c r="AJA121" s="267"/>
      <c r="AJB121" s="267"/>
      <c r="AJC121" s="267"/>
      <c r="AJD121" s="267"/>
      <c r="AJE121" s="267"/>
      <c r="AJF121" s="267"/>
      <c r="AJG121" s="267"/>
      <c r="AJH121" s="267"/>
      <c r="AJI121" s="267"/>
      <c r="AJJ121" s="267"/>
      <c r="AJK121" s="267"/>
      <c r="AJL121" s="267"/>
      <c r="AJM121" s="267"/>
      <c r="AJN121" s="267"/>
      <c r="AJO121" s="267"/>
      <c r="AJP121" s="267"/>
      <c r="AJQ121" s="267"/>
      <c r="AJR121" s="267"/>
      <c r="AJS121" s="267"/>
      <c r="AJT121" s="267"/>
      <c r="AJU121" s="267"/>
      <c r="AJV121" s="267"/>
      <c r="AJW121" s="267"/>
      <c r="AJX121" s="267"/>
      <c r="AJY121" s="267"/>
      <c r="AJZ121" s="267"/>
      <c r="AKA121" s="267"/>
      <c r="AKB121" s="267"/>
      <c r="AKC121" s="267"/>
      <c r="AKD121" s="267"/>
      <c r="AKE121" s="267"/>
      <c r="AKF121" s="267"/>
      <c r="AKG121" s="267"/>
      <c r="AKH121" s="267"/>
      <c r="AKI121" s="267"/>
      <c r="AKJ121" s="267"/>
      <c r="AKK121" s="267"/>
      <c r="AKL121" s="267"/>
      <c r="AKM121" s="267"/>
      <c r="AKN121" s="267"/>
      <c r="AKO121" s="267"/>
      <c r="AKP121" s="267"/>
      <c r="AKQ121" s="267"/>
      <c r="AKR121" s="267"/>
      <c r="AKS121" s="267"/>
      <c r="AKT121" s="267"/>
      <c r="AKU121" s="267"/>
      <c r="AKV121" s="267"/>
      <c r="AKW121" s="267"/>
      <c r="AKX121" s="267"/>
      <c r="AKY121" s="267"/>
      <c r="AKZ121" s="267"/>
      <c r="ALA121" s="267"/>
      <c r="ALB121" s="267"/>
      <c r="ALC121" s="267"/>
      <c r="ALD121" s="267"/>
      <c r="ALE121" s="267"/>
      <c r="ALF121" s="267"/>
      <c r="ALG121" s="267"/>
      <c r="ALH121" s="267"/>
      <c r="ALI121" s="267"/>
      <c r="ALJ121" s="267"/>
      <c r="ALK121" s="267"/>
      <c r="ALL121" s="267"/>
      <c r="ALM121" s="267"/>
      <c r="ALN121" s="267"/>
      <c r="ALO121" s="267"/>
      <c r="ALP121" s="267"/>
      <c r="ALQ121" s="267"/>
      <c r="ALR121" s="267"/>
      <c r="ALS121" s="267"/>
      <c r="ALT121" s="267"/>
      <c r="ALU121" s="267"/>
      <c r="ALV121" s="267"/>
      <c r="ALW121" s="267"/>
      <c r="ALX121" s="267"/>
      <c r="ALY121" s="267"/>
      <c r="ALZ121" s="267"/>
      <c r="AMA121" s="267"/>
      <c r="AMB121" s="267"/>
      <c r="AMC121" s="267"/>
      <c r="AMD121" s="267"/>
      <c r="AME121" s="267"/>
      <c r="AMF121" s="267"/>
      <c r="AMG121" s="267"/>
      <c r="AMH121" s="267"/>
      <c r="AMI121" s="267"/>
      <c r="AMJ121" s="267"/>
      <c r="AMK121" s="267"/>
    </row>
    <row r="122" spans="1:1025" customFormat="1" ht="109" customHeight="1" x14ac:dyDescent="0.35">
      <c r="A122" s="267"/>
      <c r="B122" s="282">
        <v>16</v>
      </c>
      <c r="C122" s="88" t="s">
        <v>216</v>
      </c>
      <c r="D122" s="279"/>
      <c r="E122" s="283"/>
      <c r="F122" s="278"/>
      <c r="G122" s="292" t="s">
        <v>234</v>
      </c>
      <c r="H122" s="281"/>
      <c r="I122" s="267"/>
      <c r="J122" s="267"/>
      <c r="K122" s="267"/>
      <c r="L122" s="267"/>
      <c r="M122" s="267"/>
      <c r="N122" s="267"/>
      <c r="O122" s="267"/>
      <c r="P122" s="267"/>
      <c r="Q122" s="267"/>
      <c r="R122" s="267"/>
      <c r="S122" s="267"/>
      <c r="T122" s="267"/>
      <c r="U122" s="267"/>
      <c r="V122" s="267"/>
      <c r="W122" s="267"/>
      <c r="X122" s="267"/>
      <c r="Y122" s="267"/>
      <c r="Z122" s="267"/>
      <c r="AA122" s="267"/>
      <c r="AB122" s="267"/>
      <c r="AC122" s="267"/>
      <c r="AD122" s="267"/>
      <c r="AE122" s="267"/>
      <c r="AF122" s="267"/>
      <c r="AG122" s="267"/>
      <c r="AH122" s="267"/>
      <c r="AI122" s="267"/>
      <c r="AJ122" s="267"/>
      <c r="AK122" s="267"/>
      <c r="AL122" s="267"/>
      <c r="AM122" s="267"/>
      <c r="AN122" s="267"/>
      <c r="AO122" s="267"/>
      <c r="AP122" s="267"/>
      <c r="AQ122" s="267"/>
      <c r="AR122" s="267"/>
      <c r="AS122" s="267"/>
      <c r="AT122" s="267"/>
      <c r="AU122" s="267"/>
      <c r="AV122" s="267"/>
      <c r="AW122" s="267"/>
      <c r="AX122" s="267"/>
      <c r="AY122" s="267"/>
      <c r="AZ122" s="267"/>
      <c r="BA122" s="267"/>
      <c r="BB122" s="267"/>
      <c r="BC122" s="267"/>
      <c r="BD122" s="267"/>
      <c r="BE122" s="267"/>
      <c r="BF122" s="267"/>
      <c r="BG122" s="267"/>
      <c r="BH122" s="267"/>
      <c r="BI122" s="267"/>
      <c r="BJ122" s="267"/>
      <c r="BK122" s="267"/>
      <c r="BL122" s="267"/>
      <c r="BM122" s="267"/>
      <c r="BN122" s="267"/>
      <c r="BO122" s="267"/>
      <c r="BP122" s="267"/>
      <c r="BQ122" s="267"/>
      <c r="BR122" s="267"/>
      <c r="BS122" s="267"/>
      <c r="BT122" s="267"/>
      <c r="BU122" s="267"/>
      <c r="BV122" s="267"/>
      <c r="BW122" s="267"/>
      <c r="BX122" s="267"/>
      <c r="BY122" s="267"/>
      <c r="BZ122" s="267"/>
      <c r="CA122" s="267"/>
      <c r="CB122" s="267"/>
      <c r="CC122" s="267"/>
      <c r="CD122" s="267"/>
      <c r="CE122" s="267"/>
      <c r="CF122" s="267"/>
      <c r="CG122" s="267"/>
      <c r="CH122" s="267"/>
      <c r="CI122" s="267"/>
      <c r="CJ122" s="267"/>
      <c r="CK122" s="267"/>
      <c r="CL122" s="267"/>
      <c r="CM122" s="267"/>
      <c r="CN122" s="267"/>
      <c r="CO122" s="267"/>
      <c r="CP122" s="267"/>
      <c r="CQ122" s="267"/>
      <c r="CR122" s="267"/>
      <c r="CS122" s="267"/>
      <c r="CT122" s="267"/>
      <c r="CU122" s="267"/>
      <c r="CV122" s="267"/>
      <c r="CW122" s="267"/>
      <c r="CX122" s="267"/>
      <c r="CY122" s="267"/>
      <c r="CZ122" s="267"/>
      <c r="DA122" s="267"/>
      <c r="DB122" s="267"/>
      <c r="DC122" s="267"/>
      <c r="DD122" s="267"/>
      <c r="DE122" s="267"/>
      <c r="DF122" s="267"/>
      <c r="DG122" s="267"/>
      <c r="DH122" s="267"/>
      <c r="DI122" s="267"/>
      <c r="DJ122" s="267"/>
      <c r="DK122" s="267"/>
      <c r="DL122" s="267"/>
      <c r="DM122" s="267"/>
      <c r="DN122" s="267"/>
      <c r="DO122" s="267"/>
      <c r="DP122" s="267"/>
      <c r="DQ122" s="267"/>
      <c r="DR122" s="267"/>
      <c r="DS122" s="267"/>
      <c r="DT122" s="267"/>
      <c r="DU122" s="267"/>
      <c r="DV122" s="267"/>
      <c r="DW122" s="267"/>
      <c r="DX122" s="267"/>
      <c r="DY122" s="267"/>
      <c r="DZ122" s="267"/>
      <c r="EA122" s="267"/>
      <c r="EB122" s="267"/>
      <c r="EC122" s="267"/>
      <c r="ED122" s="267"/>
      <c r="EE122" s="267"/>
      <c r="EF122" s="267"/>
      <c r="EG122" s="267"/>
      <c r="EH122" s="267"/>
      <c r="EI122" s="267"/>
      <c r="EJ122" s="267"/>
      <c r="EK122" s="267"/>
      <c r="EL122" s="267"/>
      <c r="EM122" s="267"/>
      <c r="EN122" s="267"/>
      <c r="EO122" s="267"/>
      <c r="EP122" s="267"/>
      <c r="EQ122" s="267"/>
      <c r="ER122" s="267"/>
      <c r="ES122" s="267"/>
      <c r="ET122" s="267"/>
      <c r="EU122" s="267"/>
      <c r="EV122" s="267"/>
      <c r="EW122" s="267"/>
      <c r="EX122" s="267"/>
      <c r="EY122" s="267"/>
      <c r="EZ122" s="267"/>
      <c r="FA122" s="267"/>
      <c r="FB122" s="267"/>
      <c r="FC122" s="267"/>
      <c r="FD122" s="267"/>
      <c r="FE122" s="267"/>
      <c r="FF122" s="267"/>
      <c r="FG122" s="267"/>
      <c r="FH122" s="267"/>
      <c r="FI122" s="267"/>
      <c r="FJ122" s="267"/>
      <c r="FK122" s="267"/>
      <c r="FL122" s="267"/>
      <c r="FM122" s="267"/>
      <c r="FN122" s="267"/>
      <c r="FO122" s="267"/>
      <c r="FP122" s="267"/>
      <c r="FQ122" s="267"/>
      <c r="FR122" s="267"/>
      <c r="FS122" s="267"/>
      <c r="FT122" s="267"/>
      <c r="FU122" s="267"/>
      <c r="FV122" s="267"/>
      <c r="FW122" s="267"/>
      <c r="FX122" s="267"/>
      <c r="FY122" s="267"/>
      <c r="FZ122" s="267"/>
      <c r="GA122" s="267"/>
      <c r="GB122" s="267"/>
      <c r="GC122" s="267"/>
      <c r="GD122" s="267"/>
      <c r="GE122" s="267"/>
      <c r="GF122" s="267"/>
      <c r="GG122" s="267"/>
      <c r="GH122" s="267"/>
      <c r="GI122" s="267"/>
      <c r="GJ122" s="267"/>
      <c r="GK122" s="267"/>
      <c r="GL122" s="267"/>
      <c r="GM122" s="267"/>
      <c r="GN122" s="267"/>
      <c r="GO122" s="267"/>
      <c r="GP122" s="267"/>
      <c r="GQ122" s="267"/>
      <c r="GR122" s="267"/>
      <c r="GS122" s="267"/>
      <c r="GT122" s="267"/>
      <c r="GU122" s="267"/>
      <c r="GV122" s="267"/>
      <c r="GW122" s="267"/>
      <c r="GX122" s="267"/>
      <c r="GY122" s="267"/>
      <c r="GZ122" s="267"/>
      <c r="HA122" s="267"/>
      <c r="HB122" s="267"/>
      <c r="HC122" s="267"/>
      <c r="HD122" s="267"/>
      <c r="HE122" s="267"/>
      <c r="HF122" s="267"/>
      <c r="HG122" s="267"/>
      <c r="HH122" s="267"/>
      <c r="HI122" s="267"/>
      <c r="HJ122" s="267"/>
      <c r="HK122" s="267"/>
      <c r="HL122" s="267"/>
      <c r="HM122" s="267"/>
      <c r="HN122" s="267"/>
      <c r="HO122" s="267"/>
      <c r="HP122" s="267"/>
      <c r="HQ122" s="267"/>
      <c r="HR122" s="267"/>
      <c r="HS122" s="267"/>
      <c r="HT122" s="267"/>
      <c r="HU122" s="267"/>
      <c r="HV122" s="267"/>
      <c r="HW122" s="267"/>
      <c r="HX122" s="267"/>
      <c r="HY122" s="267"/>
      <c r="HZ122" s="267"/>
      <c r="IA122" s="267"/>
      <c r="IB122" s="267"/>
      <c r="IC122" s="267"/>
      <c r="ID122" s="267"/>
      <c r="IE122" s="267"/>
      <c r="IF122" s="267"/>
      <c r="IG122" s="267"/>
      <c r="IH122" s="267"/>
      <c r="II122" s="267"/>
      <c r="IJ122" s="267"/>
      <c r="IK122" s="267"/>
      <c r="IL122" s="267"/>
      <c r="IM122" s="267"/>
      <c r="IN122" s="267"/>
      <c r="IO122" s="267"/>
      <c r="IP122" s="267"/>
      <c r="IQ122" s="267"/>
      <c r="IR122" s="267"/>
      <c r="IS122" s="267"/>
      <c r="IT122" s="267"/>
      <c r="IU122" s="267"/>
      <c r="IV122" s="267"/>
      <c r="IW122" s="267"/>
      <c r="IX122" s="267"/>
      <c r="IY122" s="267"/>
      <c r="IZ122" s="267"/>
      <c r="JA122" s="267"/>
      <c r="JB122" s="267"/>
      <c r="JC122" s="267"/>
      <c r="JD122" s="267"/>
      <c r="JE122" s="267"/>
      <c r="JF122" s="267"/>
      <c r="JG122" s="267"/>
      <c r="JH122" s="267"/>
      <c r="JI122" s="267"/>
      <c r="JJ122" s="267"/>
      <c r="JK122" s="267"/>
      <c r="JL122" s="267"/>
      <c r="JM122" s="267"/>
      <c r="JN122" s="267"/>
      <c r="JO122" s="267"/>
      <c r="JP122" s="267"/>
      <c r="JQ122" s="267"/>
      <c r="JR122" s="267"/>
      <c r="JS122" s="267"/>
      <c r="JT122" s="267"/>
      <c r="JU122" s="267"/>
      <c r="JV122" s="267"/>
      <c r="JW122" s="267"/>
      <c r="JX122" s="267"/>
      <c r="JY122" s="267"/>
      <c r="JZ122" s="267"/>
      <c r="KA122" s="267"/>
      <c r="KB122" s="267"/>
      <c r="KC122" s="267"/>
      <c r="KD122" s="267"/>
      <c r="KE122" s="267"/>
      <c r="KF122" s="267"/>
      <c r="KG122" s="267"/>
      <c r="KH122" s="267"/>
      <c r="KI122" s="267"/>
      <c r="KJ122" s="267"/>
      <c r="KK122" s="267"/>
      <c r="KL122" s="267"/>
      <c r="KM122" s="267"/>
      <c r="KN122" s="267"/>
      <c r="KO122" s="267"/>
      <c r="KP122" s="267"/>
      <c r="KQ122" s="267"/>
      <c r="KR122" s="267"/>
      <c r="KS122" s="267"/>
      <c r="KT122" s="267"/>
      <c r="KU122" s="267"/>
      <c r="KV122" s="267"/>
      <c r="KW122" s="267"/>
      <c r="KX122" s="267"/>
      <c r="KY122" s="267"/>
      <c r="KZ122" s="267"/>
      <c r="LA122" s="267"/>
      <c r="LB122" s="267"/>
      <c r="LC122" s="267"/>
      <c r="LD122" s="267"/>
      <c r="LE122" s="267"/>
      <c r="LF122" s="267"/>
      <c r="LG122" s="267"/>
      <c r="LH122" s="267"/>
      <c r="LI122" s="267"/>
      <c r="LJ122" s="267"/>
      <c r="LK122" s="267"/>
      <c r="LL122" s="267"/>
      <c r="LM122" s="267"/>
      <c r="LN122" s="267"/>
      <c r="LO122" s="267"/>
      <c r="LP122" s="267"/>
      <c r="LQ122" s="267"/>
      <c r="LR122" s="267"/>
      <c r="LS122" s="267"/>
      <c r="LT122" s="267"/>
      <c r="LU122" s="267"/>
      <c r="LV122" s="267"/>
      <c r="LW122" s="267"/>
      <c r="LX122" s="267"/>
      <c r="LY122" s="267"/>
      <c r="LZ122" s="267"/>
      <c r="MA122" s="267"/>
      <c r="MB122" s="267"/>
      <c r="MC122" s="267"/>
      <c r="MD122" s="267"/>
      <c r="ME122" s="267"/>
      <c r="MF122" s="267"/>
      <c r="MG122" s="267"/>
      <c r="MH122" s="267"/>
      <c r="MI122" s="267"/>
      <c r="MJ122" s="267"/>
      <c r="MK122" s="267"/>
      <c r="ML122" s="267"/>
      <c r="MM122" s="267"/>
      <c r="MN122" s="267"/>
      <c r="MO122" s="267"/>
      <c r="MP122" s="267"/>
      <c r="MQ122" s="267"/>
      <c r="MR122" s="267"/>
      <c r="MS122" s="267"/>
      <c r="MT122" s="267"/>
      <c r="MU122" s="267"/>
      <c r="MV122" s="267"/>
      <c r="MW122" s="267"/>
      <c r="MX122" s="267"/>
      <c r="MY122" s="267"/>
      <c r="MZ122" s="267"/>
      <c r="NA122" s="267"/>
      <c r="NB122" s="267"/>
      <c r="NC122" s="267"/>
      <c r="ND122" s="267"/>
      <c r="NE122" s="267"/>
      <c r="NF122" s="267"/>
      <c r="NG122" s="267"/>
      <c r="NH122" s="267"/>
      <c r="NI122" s="267"/>
      <c r="NJ122" s="267"/>
      <c r="NK122" s="267"/>
      <c r="NL122" s="267"/>
      <c r="NM122" s="267"/>
      <c r="NN122" s="267"/>
      <c r="NO122" s="267"/>
      <c r="NP122" s="267"/>
      <c r="NQ122" s="267"/>
      <c r="NR122" s="267"/>
      <c r="NS122" s="267"/>
      <c r="NT122" s="267"/>
      <c r="NU122" s="267"/>
      <c r="NV122" s="267"/>
      <c r="NW122" s="267"/>
      <c r="NX122" s="267"/>
      <c r="NY122" s="267"/>
      <c r="NZ122" s="267"/>
      <c r="OA122" s="267"/>
      <c r="OB122" s="267"/>
      <c r="OC122" s="267"/>
      <c r="OD122" s="267"/>
      <c r="OE122" s="267"/>
      <c r="OF122" s="267"/>
      <c r="OG122" s="267"/>
      <c r="OH122" s="267"/>
      <c r="OI122" s="267"/>
      <c r="OJ122" s="267"/>
      <c r="OK122" s="267"/>
      <c r="OL122" s="267"/>
      <c r="OM122" s="267"/>
      <c r="ON122" s="267"/>
      <c r="OO122" s="267"/>
      <c r="OP122" s="267"/>
      <c r="OQ122" s="267"/>
      <c r="OR122" s="267"/>
      <c r="OS122" s="267"/>
      <c r="OT122" s="267"/>
      <c r="OU122" s="267"/>
      <c r="OV122" s="267"/>
      <c r="OW122" s="267"/>
      <c r="OX122" s="267"/>
      <c r="OY122" s="267"/>
      <c r="OZ122" s="267"/>
      <c r="PA122" s="267"/>
      <c r="PB122" s="267"/>
      <c r="PC122" s="267"/>
      <c r="PD122" s="267"/>
      <c r="PE122" s="267"/>
      <c r="PF122" s="267"/>
      <c r="PG122" s="267"/>
      <c r="PH122" s="267"/>
      <c r="PI122" s="267"/>
      <c r="PJ122" s="267"/>
      <c r="PK122" s="267"/>
      <c r="PL122" s="267"/>
      <c r="PM122" s="267"/>
      <c r="PN122" s="267"/>
      <c r="PO122" s="267"/>
      <c r="PP122" s="267"/>
      <c r="PQ122" s="267"/>
      <c r="PR122" s="267"/>
      <c r="PS122" s="267"/>
      <c r="PT122" s="267"/>
      <c r="PU122" s="267"/>
      <c r="PV122" s="267"/>
      <c r="PW122" s="267"/>
      <c r="PX122" s="267"/>
      <c r="PY122" s="267"/>
      <c r="PZ122" s="267"/>
      <c r="QA122" s="267"/>
      <c r="QB122" s="267"/>
      <c r="QC122" s="267"/>
      <c r="QD122" s="267"/>
      <c r="QE122" s="267"/>
      <c r="QF122" s="267"/>
      <c r="QG122" s="267"/>
      <c r="QH122" s="267"/>
      <c r="QI122" s="267"/>
      <c r="QJ122" s="267"/>
      <c r="QK122" s="267"/>
      <c r="QL122" s="267"/>
      <c r="QM122" s="267"/>
      <c r="QN122" s="267"/>
      <c r="QO122" s="267"/>
      <c r="QP122" s="267"/>
      <c r="QQ122" s="267"/>
      <c r="QR122" s="267"/>
      <c r="QS122" s="267"/>
      <c r="QT122" s="267"/>
      <c r="QU122" s="267"/>
      <c r="QV122" s="267"/>
      <c r="QW122" s="267"/>
      <c r="QX122" s="267"/>
      <c r="QY122" s="267"/>
      <c r="QZ122" s="267"/>
      <c r="RA122" s="267"/>
      <c r="RB122" s="267"/>
      <c r="RC122" s="267"/>
      <c r="RD122" s="267"/>
      <c r="RE122" s="267"/>
      <c r="RF122" s="267"/>
      <c r="RG122" s="267"/>
      <c r="RH122" s="267"/>
      <c r="RI122" s="267"/>
      <c r="RJ122" s="267"/>
      <c r="RK122" s="267"/>
      <c r="RL122" s="267"/>
      <c r="RM122" s="267"/>
      <c r="RN122" s="267"/>
      <c r="RO122" s="267"/>
      <c r="RP122" s="267"/>
      <c r="RQ122" s="267"/>
      <c r="RR122" s="267"/>
      <c r="RS122" s="267"/>
      <c r="RT122" s="267"/>
      <c r="RU122" s="267"/>
      <c r="RV122" s="267"/>
      <c r="RW122" s="267"/>
      <c r="RX122" s="267"/>
      <c r="RY122" s="267"/>
      <c r="RZ122" s="267"/>
      <c r="SA122" s="267"/>
      <c r="SB122" s="267"/>
      <c r="SC122" s="267"/>
      <c r="SD122" s="267"/>
      <c r="SE122" s="267"/>
      <c r="SF122" s="267"/>
      <c r="SG122" s="267"/>
      <c r="SH122" s="267"/>
      <c r="SI122" s="267"/>
      <c r="SJ122" s="267"/>
      <c r="SK122" s="267"/>
      <c r="SL122" s="267"/>
      <c r="SM122" s="267"/>
      <c r="SN122" s="267"/>
      <c r="SO122" s="267"/>
      <c r="SP122" s="267"/>
      <c r="SQ122" s="267"/>
      <c r="SR122" s="267"/>
      <c r="SS122" s="267"/>
      <c r="ST122" s="267"/>
      <c r="SU122" s="267"/>
      <c r="SV122" s="267"/>
      <c r="SW122" s="267"/>
      <c r="SX122" s="267"/>
      <c r="SY122" s="267"/>
      <c r="SZ122" s="267"/>
      <c r="TA122" s="267"/>
      <c r="TB122" s="267"/>
      <c r="TC122" s="267"/>
      <c r="TD122" s="267"/>
      <c r="TE122" s="267"/>
      <c r="TF122" s="267"/>
      <c r="TG122" s="267"/>
      <c r="TH122" s="267"/>
      <c r="TI122" s="267"/>
      <c r="TJ122" s="267"/>
      <c r="TK122" s="267"/>
      <c r="TL122" s="267"/>
      <c r="TM122" s="267"/>
      <c r="TN122" s="267"/>
      <c r="TO122" s="267"/>
      <c r="TP122" s="267"/>
      <c r="TQ122" s="267"/>
      <c r="TR122" s="267"/>
      <c r="TS122" s="267"/>
      <c r="TT122" s="267"/>
      <c r="TU122" s="267"/>
      <c r="TV122" s="267"/>
      <c r="TW122" s="267"/>
      <c r="TX122" s="267"/>
      <c r="TY122" s="267"/>
      <c r="TZ122" s="267"/>
      <c r="UA122" s="267"/>
      <c r="UB122" s="267"/>
      <c r="UC122" s="267"/>
      <c r="UD122" s="267"/>
      <c r="UE122" s="267"/>
      <c r="UF122" s="267"/>
      <c r="UG122" s="267"/>
      <c r="UH122" s="267"/>
      <c r="UI122" s="267"/>
      <c r="UJ122" s="267"/>
      <c r="UK122" s="267"/>
      <c r="UL122" s="267"/>
      <c r="UM122" s="267"/>
      <c r="UN122" s="267"/>
      <c r="UO122" s="267"/>
      <c r="UP122" s="267"/>
      <c r="UQ122" s="267"/>
      <c r="UR122" s="267"/>
      <c r="US122" s="267"/>
      <c r="UT122" s="267"/>
      <c r="UU122" s="267"/>
      <c r="UV122" s="267"/>
      <c r="UW122" s="267"/>
      <c r="UX122" s="267"/>
      <c r="UY122" s="267"/>
      <c r="UZ122" s="267"/>
      <c r="VA122" s="267"/>
      <c r="VB122" s="267"/>
      <c r="VC122" s="267"/>
      <c r="VD122" s="267"/>
      <c r="VE122" s="267"/>
      <c r="VF122" s="267"/>
      <c r="VG122" s="267"/>
      <c r="VH122" s="267"/>
      <c r="VI122" s="267"/>
      <c r="VJ122" s="267"/>
      <c r="VK122" s="267"/>
      <c r="VL122" s="267"/>
      <c r="VM122" s="267"/>
      <c r="VN122" s="267"/>
      <c r="VO122" s="267"/>
      <c r="VP122" s="267"/>
      <c r="VQ122" s="267"/>
      <c r="VR122" s="267"/>
      <c r="VS122" s="267"/>
      <c r="VT122" s="267"/>
      <c r="VU122" s="267"/>
      <c r="VV122" s="267"/>
      <c r="VW122" s="267"/>
      <c r="VX122" s="267"/>
      <c r="VY122" s="267"/>
      <c r="VZ122" s="267"/>
      <c r="WA122" s="267"/>
      <c r="WB122" s="267"/>
      <c r="WC122" s="267"/>
      <c r="WD122" s="267"/>
      <c r="WE122" s="267"/>
      <c r="WF122" s="267"/>
      <c r="WG122" s="267"/>
      <c r="WH122" s="267"/>
      <c r="WI122" s="267"/>
      <c r="WJ122" s="267"/>
      <c r="WK122" s="267"/>
      <c r="WL122" s="267"/>
      <c r="WM122" s="267"/>
      <c r="WN122" s="267"/>
      <c r="WO122" s="267"/>
      <c r="WP122" s="267"/>
      <c r="WQ122" s="267"/>
      <c r="WR122" s="267"/>
      <c r="WS122" s="267"/>
      <c r="WT122" s="267"/>
      <c r="WU122" s="267"/>
      <c r="WV122" s="267"/>
      <c r="WW122" s="267"/>
      <c r="WX122" s="267"/>
      <c r="WY122" s="267"/>
      <c r="WZ122" s="267"/>
      <c r="XA122" s="267"/>
      <c r="XB122" s="267"/>
      <c r="XC122" s="267"/>
      <c r="XD122" s="267"/>
      <c r="XE122" s="267"/>
      <c r="XF122" s="267"/>
      <c r="XG122" s="267"/>
      <c r="XH122" s="267"/>
      <c r="XI122" s="267"/>
      <c r="XJ122" s="267"/>
      <c r="XK122" s="267"/>
      <c r="XL122" s="267"/>
      <c r="XM122" s="267"/>
      <c r="XN122" s="267"/>
      <c r="XO122" s="267"/>
      <c r="XP122" s="267"/>
      <c r="XQ122" s="267"/>
      <c r="XR122" s="267"/>
      <c r="XS122" s="267"/>
      <c r="XT122" s="267"/>
      <c r="XU122" s="267"/>
      <c r="XV122" s="267"/>
      <c r="XW122" s="267"/>
      <c r="XX122" s="267"/>
      <c r="XY122" s="267"/>
      <c r="XZ122" s="267"/>
      <c r="YA122" s="267"/>
      <c r="YB122" s="267"/>
      <c r="YC122" s="267"/>
      <c r="YD122" s="267"/>
      <c r="YE122" s="267"/>
      <c r="YF122" s="267"/>
      <c r="YG122" s="267"/>
      <c r="YH122" s="267"/>
      <c r="YI122" s="267"/>
      <c r="YJ122" s="267"/>
      <c r="YK122" s="267"/>
      <c r="YL122" s="267"/>
      <c r="YM122" s="267"/>
      <c r="YN122" s="267"/>
      <c r="YO122" s="267"/>
      <c r="YP122" s="267"/>
      <c r="YQ122" s="267"/>
      <c r="YR122" s="267"/>
      <c r="YS122" s="267"/>
      <c r="YT122" s="267"/>
      <c r="YU122" s="267"/>
      <c r="YV122" s="267"/>
      <c r="YW122" s="267"/>
      <c r="YX122" s="267"/>
      <c r="YY122" s="267"/>
      <c r="YZ122" s="267"/>
      <c r="ZA122" s="267"/>
      <c r="ZB122" s="267"/>
      <c r="ZC122" s="267"/>
      <c r="ZD122" s="267"/>
      <c r="ZE122" s="267"/>
      <c r="ZF122" s="267"/>
      <c r="ZG122" s="267"/>
      <c r="ZH122" s="267"/>
      <c r="ZI122" s="267"/>
      <c r="ZJ122" s="267"/>
      <c r="ZK122" s="267"/>
      <c r="ZL122" s="267"/>
      <c r="ZM122" s="267"/>
      <c r="ZN122" s="267"/>
      <c r="ZO122" s="267"/>
      <c r="ZP122" s="267"/>
      <c r="ZQ122" s="267"/>
      <c r="ZR122" s="267"/>
      <c r="ZS122" s="267"/>
      <c r="ZT122" s="267"/>
      <c r="ZU122" s="267"/>
      <c r="ZV122" s="267"/>
      <c r="ZW122" s="267"/>
      <c r="ZX122" s="267"/>
      <c r="ZY122" s="267"/>
      <c r="ZZ122" s="267"/>
      <c r="AAA122" s="267"/>
      <c r="AAB122" s="267"/>
      <c r="AAC122" s="267"/>
      <c r="AAD122" s="267"/>
      <c r="AAE122" s="267"/>
      <c r="AAF122" s="267"/>
      <c r="AAG122" s="267"/>
      <c r="AAH122" s="267"/>
      <c r="AAI122" s="267"/>
      <c r="AAJ122" s="267"/>
      <c r="AAK122" s="267"/>
      <c r="AAL122" s="267"/>
      <c r="AAM122" s="267"/>
      <c r="AAN122" s="267"/>
      <c r="AAO122" s="267"/>
      <c r="AAP122" s="267"/>
      <c r="AAQ122" s="267"/>
      <c r="AAR122" s="267"/>
      <c r="AAS122" s="267"/>
      <c r="AAT122" s="267"/>
      <c r="AAU122" s="267"/>
      <c r="AAV122" s="267"/>
      <c r="AAW122" s="267"/>
      <c r="AAX122" s="267"/>
      <c r="AAY122" s="267"/>
      <c r="AAZ122" s="267"/>
      <c r="ABA122" s="267"/>
      <c r="ABB122" s="267"/>
      <c r="ABC122" s="267"/>
      <c r="ABD122" s="267"/>
      <c r="ABE122" s="267"/>
      <c r="ABF122" s="267"/>
      <c r="ABG122" s="267"/>
      <c r="ABH122" s="267"/>
      <c r="ABI122" s="267"/>
      <c r="ABJ122" s="267"/>
      <c r="ABK122" s="267"/>
      <c r="ABL122" s="267"/>
      <c r="ABM122" s="267"/>
      <c r="ABN122" s="267"/>
      <c r="ABO122" s="267"/>
      <c r="ABP122" s="267"/>
      <c r="ABQ122" s="267"/>
      <c r="ABR122" s="267"/>
      <c r="ABS122" s="267"/>
      <c r="ABT122" s="267"/>
      <c r="ABU122" s="267"/>
      <c r="ABV122" s="267"/>
      <c r="ABW122" s="267"/>
      <c r="ABX122" s="267"/>
      <c r="ABY122" s="267"/>
      <c r="ABZ122" s="267"/>
      <c r="ACA122" s="267"/>
      <c r="ACB122" s="267"/>
      <c r="ACC122" s="267"/>
      <c r="ACD122" s="267"/>
      <c r="ACE122" s="267"/>
      <c r="ACF122" s="267"/>
      <c r="ACG122" s="267"/>
      <c r="ACH122" s="267"/>
      <c r="ACI122" s="267"/>
      <c r="ACJ122" s="267"/>
      <c r="ACK122" s="267"/>
      <c r="ACL122" s="267"/>
      <c r="ACM122" s="267"/>
      <c r="ACN122" s="267"/>
      <c r="ACO122" s="267"/>
      <c r="ACP122" s="267"/>
      <c r="ACQ122" s="267"/>
      <c r="ACR122" s="267"/>
      <c r="ACS122" s="267"/>
      <c r="ACT122" s="267"/>
      <c r="ACU122" s="267"/>
      <c r="ACV122" s="267"/>
      <c r="ACW122" s="267"/>
      <c r="ACX122" s="267"/>
      <c r="ACY122" s="267"/>
      <c r="ACZ122" s="267"/>
      <c r="ADA122" s="267"/>
      <c r="ADB122" s="267"/>
      <c r="ADC122" s="267"/>
      <c r="ADD122" s="267"/>
      <c r="ADE122" s="267"/>
      <c r="ADF122" s="267"/>
      <c r="ADG122" s="267"/>
      <c r="ADH122" s="267"/>
      <c r="ADI122" s="267"/>
      <c r="ADJ122" s="267"/>
      <c r="ADK122" s="267"/>
      <c r="ADL122" s="267"/>
      <c r="ADM122" s="267"/>
      <c r="ADN122" s="267"/>
      <c r="ADO122" s="267"/>
      <c r="ADP122" s="267"/>
      <c r="ADQ122" s="267"/>
      <c r="ADR122" s="267"/>
      <c r="ADS122" s="267"/>
      <c r="ADT122" s="267"/>
      <c r="ADU122" s="267"/>
      <c r="ADV122" s="267"/>
      <c r="ADW122" s="267"/>
      <c r="ADX122" s="267"/>
      <c r="ADY122" s="267"/>
      <c r="ADZ122" s="267"/>
      <c r="AEA122" s="267"/>
      <c r="AEB122" s="267"/>
      <c r="AEC122" s="267"/>
      <c r="AED122" s="267"/>
      <c r="AEE122" s="267"/>
      <c r="AEF122" s="267"/>
      <c r="AEG122" s="267"/>
      <c r="AEH122" s="267"/>
      <c r="AEI122" s="267"/>
      <c r="AEJ122" s="267"/>
      <c r="AEK122" s="267"/>
      <c r="AEL122" s="267"/>
      <c r="AEM122" s="267"/>
      <c r="AEN122" s="267"/>
      <c r="AEO122" s="267"/>
      <c r="AEP122" s="267"/>
      <c r="AEQ122" s="267"/>
      <c r="AER122" s="267"/>
      <c r="AES122" s="267"/>
      <c r="AET122" s="267"/>
      <c r="AEU122" s="267"/>
      <c r="AEV122" s="267"/>
      <c r="AEW122" s="267"/>
      <c r="AEX122" s="267"/>
      <c r="AEY122" s="267"/>
      <c r="AEZ122" s="267"/>
      <c r="AFA122" s="267"/>
      <c r="AFB122" s="267"/>
      <c r="AFC122" s="267"/>
      <c r="AFD122" s="267"/>
      <c r="AFE122" s="267"/>
      <c r="AFF122" s="267"/>
      <c r="AFG122" s="267"/>
      <c r="AFH122" s="267"/>
      <c r="AFI122" s="267"/>
      <c r="AFJ122" s="267"/>
      <c r="AFK122" s="267"/>
      <c r="AFL122" s="267"/>
      <c r="AFM122" s="267"/>
      <c r="AFN122" s="267"/>
      <c r="AFO122" s="267"/>
      <c r="AFP122" s="267"/>
      <c r="AFQ122" s="267"/>
      <c r="AFR122" s="267"/>
      <c r="AFS122" s="267"/>
      <c r="AFT122" s="267"/>
      <c r="AFU122" s="267"/>
      <c r="AFV122" s="267"/>
      <c r="AFW122" s="267"/>
      <c r="AFX122" s="267"/>
      <c r="AFY122" s="267"/>
      <c r="AFZ122" s="267"/>
      <c r="AGA122" s="267"/>
      <c r="AGB122" s="267"/>
      <c r="AGC122" s="267"/>
      <c r="AGD122" s="267"/>
      <c r="AGE122" s="267"/>
      <c r="AGF122" s="267"/>
      <c r="AGG122" s="267"/>
      <c r="AGH122" s="267"/>
      <c r="AGI122" s="267"/>
      <c r="AGJ122" s="267"/>
      <c r="AGK122" s="267"/>
      <c r="AGL122" s="267"/>
      <c r="AGM122" s="267"/>
      <c r="AGN122" s="267"/>
      <c r="AGO122" s="267"/>
      <c r="AGP122" s="267"/>
      <c r="AGQ122" s="267"/>
      <c r="AGR122" s="267"/>
      <c r="AGS122" s="267"/>
      <c r="AGT122" s="267"/>
      <c r="AGU122" s="267"/>
      <c r="AGV122" s="267"/>
      <c r="AGW122" s="267"/>
      <c r="AGX122" s="267"/>
      <c r="AGY122" s="267"/>
      <c r="AGZ122" s="267"/>
      <c r="AHA122" s="267"/>
      <c r="AHB122" s="267"/>
      <c r="AHC122" s="267"/>
      <c r="AHD122" s="267"/>
      <c r="AHE122" s="267"/>
      <c r="AHF122" s="267"/>
      <c r="AHG122" s="267"/>
      <c r="AHH122" s="267"/>
      <c r="AHI122" s="267"/>
      <c r="AHJ122" s="267"/>
      <c r="AHK122" s="267"/>
      <c r="AHL122" s="267"/>
      <c r="AHM122" s="267"/>
      <c r="AHN122" s="267"/>
      <c r="AHO122" s="267"/>
      <c r="AHP122" s="267"/>
      <c r="AHQ122" s="267"/>
      <c r="AHR122" s="267"/>
      <c r="AHS122" s="267"/>
      <c r="AHT122" s="267"/>
      <c r="AHU122" s="267"/>
      <c r="AHV122" s="267"/>
      <c r="AHW122" s="267"/>
      <c r="AHX122" s="267"/>
      <c r="AHY122" s="267"/>
      <c r="AHZ122" s="267"/>
      <c r="AIA122" s="267"/>
      <c r="AIB122" s="267"/>
      <c r="AIC122" s="267"/>
      <c r="AID122" s="267"/>
      <c r="AIE122" s="267"/>
      <c r="AIF122" s="267"/>
      <c r="AIG122" s="267"/>
      <c r="AIH122" s="267"/>
      <c r="AII122" s="267"/>
      <c r="AIJ122" s="267"/>
      <c r="AIK122" s="267"/>
      <c r="AIL122" s="267"/>
      <c r="AIM122" s="267"/>
      <c r="AIN122" s="267"/>
      <c r="AIO122" s="267"/>
      <c r="AIP122" s="267"/>
      <c r="AIQ122" s="267"/>
      <c r="AIR122" s="267"/>
      <c r="AIS122" s="267"/>
      <c r="AIT122" s="267"/>
      <c r="AIU122" s="267"/>
      <c r="AIV122" s="267"/>
      <c r="AIW122" s="267"/>
      <c r="AIX122" s="267"/>
      <c r="AIY122" s="267"/>
      <c r="AIZ122" s="267"/>
      <c r="AJA122" s="267"/>
      <c r="AJB122" s="267"/>
      <c r="AJC122" s="267"/>
      <c r="AJD122" s="267"/>
      <c r="AJE122" s="267"/>
      <c r="AJF122" s="267"/>
      <c r="AJG122" s="267"/>
      <c r="AJH122" s="267"/>
      <c r="AJI122" s="267"/>
      <c r="AJJ122" s="267"/>
      <c r="AJK122" s="267"/>
      <c r="AJL122" s="267"/>
      <c r="AJM122" s="267"/>
      <c r="AJN122" s="267"/>
      <c r="AJO122" s="267"/>
      <c r="AJP122" s="267"/>
      <c r="AJQ122" s="267"/>
      <c r="AJR122" s="267"/>
      <c r="AJS122" s="267"/>
      <c r="AJT122" s="267"/>
      <c r="AJU122" s="267"/>
      <c r="AJV122" s="267"/>
      <c r="AJW122" s="267"/>
      <c r="AJX122" s="267"/>
      <c r="AJY122" s="267"/>
      <c r="AJZ122" s="267"/>
      <c r="AKA122" s="267"/>
      <c r="AKB122" s="267"/>
      <c r="AKC122" s="267"/>
      <c r="AKD122" s="267"/>
      <c r="AKE122" s="267"/>
      <c r="AKF122" s="267"/>
      <c r="AKG122" s="267"/>
      <c r="AKH122" s="267"/>
      <c r="AKI122" s="267"/>
      <c r="AKJ122" s="267"/>
      <c r="AKK122" s="267"/>
      <c r="AKL122" s="267"/>
      <c r="AKM122" s="267"/>
      <c r="AKN122" s="267"/>
      <c r="AKO122" s="267"/>
      <c r="AKP122" s="267"/>
      <c r="AKQ122" s="267"/>
      <c r="AKR122" s="267"/>
      <c r="AKS122" s="267"/>
      <c r="AKT122" s="267"/>
      <c r="AKU122" s="267"/>
      <c r="AKV122" s="267"/>
      <c r="AKW122" s="267"/>
      <c r="AKX122" s="267"/>
      <c r="AKY122" s="267"/>
      <c r="AKZ122" s="267"/>
      <c r="ALA122" s="267"/>
      <c r="ALB122" s="267"/>
      <c r="ALC122" s="267"/>
      <c r="ALD122" s="267"/>
      <c r="ALE122" s="267"/>
      <c r="ALF122" s="267"/>
      <c r="ALG122" s="267"/>
      <c r="ALH122" s="267"/>
      <c r="ALI122" s="267"/>
      <c r="ALJ122" s="267"/>
      <c r="ALK122" s="267"/>
      <c r="ALL122" s="267"/>
      <c r="ALM122" s="267"/>
      <c r="ALN122" s="267"/>
      <c r="ALO122" s="267"/>
      <c r="ALP122" s="267"/>
      <c r="ALQ122" s="267"/>
      <c r="ALR122" s="267"/>
      <c r="ALS122" s="267"/>
      <c r="ALT122" s="267"/>
      <c r="ALU122" s="267"/>
      <c r="ALV122" s="267"/>
      <c r="ALW122" s="267"/>
      <c r="ALX122" s="267"/>
      <c r="ALY122" s="267"/>
      <c r="ALZ122" s="267"/>
      <c r="AMA122" s="267"/>
      <c r="AMB122" s="267"/>
      <c r="AMC122" s="267"/>
      <c r="AMD122" s="267"/>
      <c r="AME122" s="267"/>
      <c r="AMF122" s="267"/>
      <c r="AMG122" s="267"/>
      <c r="AMH122" s="267"/>
      <c r="AMI122" s="267"/>
      <c r="AMJ122" s="267"/>
      <c r="AMK122" s="267"/>
    </row>
    <row r="123" spans="1:1025" customFormat="1" ht="143" customHeight="1" x14ac:dyDescent="0.35">
      <c r="A123" s="267"/>
      <c r="B123" s="282">
        <v>17</v>
      </c>
      <c r="C123" s="88" t="s">
        <v>217</v>
      </c>
      <c r="D123" s="279"/>
      <c r="E123" s="283"/>
      <c r="F123" s="278"/>
      <c r="G123" s="292" t="s">
        <v>235</v>
      </c>
      <c r="H123" s="281"/>
      <c r="I123" s="267"/>
      <c r="J123" s="267"/>
      <c r="K123" s="267"/>
      <c r="L123" s="267"/>
      <c r="M123" s="267"/>
      <c r="N123" s="267"/>
      <c r="O123" s="267"/>
      <c r="P123" s="267"/>
      <c r="Q123" s="267"/>
      <c r="R123" s="267"/>
      <c r="S123" s="267"/>
      <c r="T123" s="267"/>
      <c r="U123" s="267"/>
      <c r="V123" s="267"/>
      <c r="W123" s="267"/>
      <c r="X123" s="267"/>
      <c r="Y123" s="267"/>
      <c r="Z123" s="267"/>
      <c r="AA123" s="267"/>
      <c r="AB123" s="267"/>
      <c r="AC123" s="267"/>
      <c r="AD123" s="267"/>
      <c r="AE123" s="267"/>
      <c r="AF123" s="267"/>
      <c r="AG123" s="267"/>
      <c r="AH123" s="267"/>
      <c r="AI123" s="267"/>
      <c r="AJ123" s="267"/>
      <c r="AK123" s="267"/>
      <c r="AL123" s="267"/>
      <c r="AM123" s="267"/>
      <c r="AN123" s="267"/>
      <c r="AO123" s="267"/>
      <c r="AP123" s="267"/>
      <c r="AQ123" s="267"/>
      <c r="AR123" s="267"/>
      <c r="AS123" s="267"/>
      <c r="AT123" s="267"/>
      <c r="AU123" s="267"/>
      <c r="AV123" s="267"/>
      <c r="AW123" s="267"/>
      <c r="AX123" s="267"/>
      <c r="AY123" s="267"/>
      <c r="AZ123" s="267"/>
      <c r="BA123" s="267"/>
      <c r="BB123" s="267"/>
      <c r="BC123" s="267"/>
      <c r="BD123" s="267"/>
      <c r="BE123" s="267"/>
      <c r="BF123" s="267"/>
      <c r="BG123" s="267"/>
      <c r="BH123" s="267"/>
      <c r="BI123" s="267"/>
      <c r="BJ123" s="267"/>
      <c r="BK123" s="267"/>
      <c r="BL123" s="267"/>
      <c r="BM123" s="267"/>
      <c r="BN123" s="267"/>
      <c r="BO123" s="267"/>
      <c r="BP123" s="267"/>
      <c r="BQ123" s="267"/>
      <c r="BR123" s="267"/>
      <c r="BS123" s="267"/>
      <c r="BT123" s="267"/>
      <c r="BU123" s="267"/>
      <c r="BV123" s="267"/>
      <c r="BW123" s="267"/>
      <c r="BX123" s="267"/>
      <c r="BY123" s="267"/>
      <c r="BZ123" s="267"/>
      <c r="CA123" s="267"/>
      <c r="CB123" s="267"/>
      <c r="CC123" s="267"/>
      <c r="CD123" s="267"/>
      <c r="CE123" s="267"/>
      <c r="CF123" s="267"/>
      <c r="CG123" s="267"/>
      <c r="CH123" s="267"/>
      <c r="CI123" s="267"/>
      <c r="CJ123" s="267"/>
      <c r="CK123" s="267"/>
      <c r="CL123" s="267"/>
      <c r="CM123" s="267"/>
      <c r="CN123" s="267"/>
      <c r="CO123" s="267"/>
      <c r="CP123" s="267"/>
      <c r="CQ123" s="267"/>
      <c r="CR123" s="267"/>
      <c r="CS123" s="267"/>
      <c r="CT123" s="267"/>
      <c r="CU123" s="267"/>
      <c r="CV123" s="267"/>
      <c r="CW123" s="267"/>
      <c r="CX123" s="267"/>
      <c r="CY123" s="267"/>
      <c r="CZ123" s="267"/>
      <c r="DA123" s="267"/>
      <c r="DB123" s="267"/>
      <c r="DC123" s="267"/>
      <c r="DD123" s="267"/>
      <c r="DE123" s="267"/>
      <c r="DF123" s="267"/>
      <c r="DG123" s="267"/>
      <c r="DH123" s="267"/>
      <c r="DI123" s="267"/>
      <c r="DJ123" s="267"/>
      <c r="DK123" s="267"/>
      <c r="DL123" s="267"/>
      <c r="DM123" s="267"/>
      <c r="DN123" s="267"/>
      <c r="DO123" s="267"/>
      <c r="DP123" s="267"/>
      <c r="DQ123" s="267"/>
      <c r="DR123" s="267"/>
      <c r="DS123" s="267"/>
      <c r="DT123" s="267"/>
      <c r="DU123" s="267"/>
      <c r="DV123" s="267"/>
      <c r="DW123" s="267"/>
      <c r="DX123" s="267"/>
      <c r="DY123" s="267"/>
      <c r="DZ123" s="267"/>
      <c r="EA123" s="267"/>
      <c r="EB123" s="267"/>
      <c r="EC123" s="267"/>
      <c r="ED123" s="267"/>
      <c r="EE123" s="267"/>
      <c r="EF123" s="267"/>
      <c r="EG123" s="267"/>
      <c r="EH123" s="267"/>
      <c r="EI123" s="267"/>
      <c r="EJ123" s="267"/>
      <c r="EK123" s="267"/>
      <c r="EL123" s="267"/>
      <c r="EM123" s="267"/>
      <c r="EN123" s="267"/>
      <c r="EO123" s="267"/>
      <c r="EP123" s="267"/>
      <c r="EQ123" s="267"/>
      <c r="ER123" s="267"/>
      <c r="ES123" s="267"/>
      <c r="ET123" s="267"/>
      <c r="EU123" s="267"/>
      <c r="EV123" s="267"/>
      <c r="EW123" s="267"/>
      <c r="EX123" s="267"/>
      <c r="EY123" s="267"/>
      <c r="EZ123" s="267"/>
      <c r="FA123" s="267"/>
      <c r="FB123" s="267"/>
      <c r="FC123" s="267"/>
      <c r="FD123" s="267"/>
      <c r="FE123" s="267"/>
      <c r="FF123" s="267"/>
      <c r="FG123" s="267"/>
      <c r="FH123" s="267"/>
      <c r="FI123" s="267"/>
      <c r="FJ123" s="267"/>
      <c r="FK123" s="267"/>
      <c r="FL123" s="267"/>
      <c r="FM123" s="267"/>
      <c r="FN123" s="267"/>
      <c r="FO123" s="267"/>
      <c r="FP123" s="267"/>
      <c r="FQ123" s="267"/>
      <c r="FR123" s="267"/>
      <c r="FS123" s="267"/>
      <c r="FT123" s="267"/>
      <c r="FU123" s="267"/>
      <c r="FV123" s="267"/>
      <c r="FW123" s="267"/>
      <c r="FX123" s="267"/>
      <c r="FY123" s="267"/>
      <c r="FZ123" s="267"/>
      <c r="GA123" s="267"/>
      <c r="GB123" s="267"/>
      <c r="GC123" s="267"/>
      <c r="GD123" s="267"/>
      <c r="GE123" s="267"/>
      <c r="GF123" s="267"/>
      <c r="GG123" s="267"/>
      <c r="GH123" s="267"/>
      <c r="GI123" s="267"/>
      <c r="GJ123" s="267"/>
      <c r="GK123" s="267"/>
      <c r="GL123" s="267"/>
      <c r="GM123" s="267"/>
      <c r="GN123" s="267"/>
      <c r="GO123" s="267"/>
      <c r="GP123" s="267"/>
      <c r="GQ123" s="267"/>
      <c r="GR123" s="267"/>
      <c r="GS123" s="267"/>
      <c r="GT123" s="267"/>
      <c r="GU123" s="267"/>
      <c r="GV123" s="267"/>
      <c r="GW123" s="267"/>
      <c r="GX123" s="267"/>
      <c r="GY123" s="267"/>
      <c r="GZ123" s="267"/>
      <c r="HA123" s="267"/>
      <c r="HB123" s="267"/>
      <c r="HC123" s="267"/>
      <c r="HD123" s="267"/>
      <c r="HE123" s="267"/>
      <c r="HF123" s="267"/>
      <c r="HG123" s="267"/>
      <c r="HH123" s="267"/>
      <c r="HI123" s="267"/>
      <c r="HJ123" s="267"/>
      <c r="HK123" s="267"/>
      <c r="HL123" s="267"/>
      <c r="HM123" s="267"/>
      <c r="HN123" s="267"/>
      <c r="HO123" s="267"/>
      <c r="HP123" s="267"/>
      <c r="HQ123" s="267"/>
      <c r="HR123" s="267"/>
      <c r="HS123" s="267"/>
      <c r="HT123" s="267"/>
      <c r="HU123" s="267"/>
      <c r="HV123" s="267"/>
      <c r="HW123" s="267"/>
      <c r="HX123" s="267"/>
      <c r="HY123" s="267"/>
      <c r="HZ123" s="267"/>
      <c r="IA123" s="267"/>
      <c r="IB123" s="267"/>
      <c r="IC123" s="267"/>
      <c r="ID123" s="267"/>
      <c r="IE123" s="267"/>
      <c r="IF123" s="267"/>
      <c r="IG123" s="267"/>
      <c r="IH123" s="267"/>
      <c r="II123" s="267"/>
      <c r="IJ123" s="267"/>
      <c r="IK123" s="267"/>
      <c r="IL123" s="267"/>
      <c r="IM123" s="267"/>
      <c r="IN123" s="267"/>
      <c r="IO123" s="267"/>
      <c r="IP123" s="267"/>
      <c r="IQ123" s="267"/>
      <c r="IR123" s="267"/>
      <c r="IS123" s="267"/>
      <c r="IT123" s="267"/>
      <c r="IU123" s="267"/>
      <c r="IV123" s="267"/>
      <c r="IW123" s="267"/>
      <c r="IX123" s="267"/>
      <c r="IY123" s="267"/>
      <c r="IZ123" s="267"/>
      <c r="JA123" s="267"/>
      <c r="JB123" s="267"/>
      <c r="JC123" s="267"/>
      <c r="JD123" s="267"/>
      <c r="JE123" s="267"/>
      <c r="JF123" s="267"/>
      <c r="JG123" s="267"/>
      <c r="JH123" s="267"/>
      <c r="JI123" s="267"/>
      <c r="JJ123" s="267"/>
      <c r="JK123" s="267"/>
      <c r="JL123" s="267"/>
      <c r="JM123" s="267"/>
      <c r="JN123" s="267"/>
      <c r="JO123" s="267"/>
      <c r="JP123" s="267"/>
      <c r="JQ123" s="267"/>
      <c r="JR123" s="267"/>
      <c r="JS123" s="267"/>
      <c r="JT123" s="267"/>
      <c r="JU123" s="267"/>
      <c r="JV123" s="267"/>
      <c r="JW123" s="267"/>
      <c r="JX123" s="267"/>
      <c r="JY123" s="267"/>
      <c r="JZ123" s="267"/>
      <c r="KA123" s="267"/>
      <c r="KB123" s="267"/>
      <c r="KC123" s="267"/>
      <c r="KD123" s="267"/>
      <c r="KE123" s="267"/>
      <c r="KF123" s="267"/>
      <c r="KG123" s="267"/>
      <c r="KH123" s="267"/>
      <c r="KI123" s="267"/>
      <c r="KJ123" s="267"/>
      <c r="KK123" s="267"/>
      <c r="KL123" s="267"/>
      <c r="KM123" s="267"/>
      <c r="KN123" s="267"/>
      <c r="KO123" s="267"/>
      <c r="KP123" s="267"/>
      <c r="KQ123" s="267"/>
      <c r="KR123" s="267"/>
      <c r="KS123" s="267"/>
      <c r="KT123" s="267"/>
      <c r="KU123" s="267"/>
      <c r="KV123" s="267"/>
      <c r="KW123" s="267"/>
      <c r="KX123" s="267"/>
      <c r="KY123" s="267"/>
      <c r="KZ123" s="267"/>
      <c r="LA123" s="267"/>
      <c r="LB123" s="267"/>
      <c r="LC123" s="267"/>
      <c r="LD123" s="267"/>
      <c r="LE123" s="267"/>
      <c r="LF123" s="267"/>
      <c r="LG123" s="267"/>
      <c r="LH123" s="267"/>
      <c r="LI123" s="267"/>
      <c r="LJ123" s="267"/>
      <c r="LK123" s="267"/>
      <c r="LL123" s="267"/>
      <c r="LM123" s="267"/>
      <c r="LN123" s="267"/>
      <c r="LO123" s="267"/>
      <c r="LP123" s="267"/>
      <c r="LQ123" s="267"/>
      <c r="LR123" s="267"/>
      <c r="LS123" s="267"/>
      <c r="LT123" s="267"/>
      <c r="LU123" s="267"/>
      <c r="LV123" s="267"/>
      <c r="LW123" s="267"/>
      <c r="LX123" s="267"/>
      <c r="LY123" s="267"/>
      <c r="LZ123" s="267"/>
      <c r="MA123" s="267"/>
      <c r="MB123" s="267"/>
      <c r="MC123" s="267"/>
      <c r="MD123" s="267"/>
      <c r="ME123" s="267"/>
      <c r="MF123" s="267"/>
      <c r="MG123" s="267"/>
      <c r="MH123" s="267"/>
      <c r="MI123" s="267"/>
      <c r="MJ123" s="267"/>
      <c r="MK123" s="267"/>
      <c r="ML123" s="267"/>
      <c r="MM123" s="267"/>
      <c r="MN123" s="267"/>
      <c r="MO123" s="267"/>
      <c r="MP123" s="267"/>
      <c r="MQ123" s="267"/>
      <c r="MR123" s="267"/>
      <c r="MS123" s="267"/>
      <c r="MT123" s="267"/>
      <c r="MU123" s="267"/>
      <c r="MV123" s="267"/>
      <c r="MW123" s="267"/>
      <c r="MX123" s="267"/>
      <c r="MY123" s="267"/>
      <c r="MZ123" s="267"/>
      <c r="NA123" s="267"/>
      <c r="NB123" s="267"/>
      <c r="NC123" s="267"/>
      <c r="ND123" s="267"/>
      <c r="NE123" s="267"/>
      <c r="NF123" s="267"/>
      <c r="NG123" s="267"/>
      <c r="NH123" s="267"/>
      <c r="NI123" s="267"/>
      <c r="NJ123" s="267"/>
      <c r="NK123" s="267"/>
      <c r="NL123" s="267"/>
      <c r="NM123" s="267"/>
      <c r="NN123" s="267"/>
      <c r="NO123" s="267"/>
      <c r="NP123" s="267"/>
      <c r="NQ123" s="267"/>
      <c r="NR123" s="267"/>
      <c r="NS123" s="267"/>
      <c r="NT123" s="267"/>
      <c r="NU123" s="267"/>
      <c r="NV123" s="267"/>
      <c r="NW123" s="267"/>
      <c r="NX123" s="267"/>
      <c r="NY123" s="267"/>
      <c r="NZ123" s="267"/>
      <c r="OA123" s="267"/>
      <c r="OB123" s="267"/>
      <c r="OC123" s="267"/>
      <c r="OD123" s="267"/>
      <c r="OE123" s="267"/>
      <c r="OF123" s="267"/>
      <c r="OG123" s="267"/>
      <c r="OH123" s="267"/>
      <c r="OI123" s="267"/>
      <c r="OJ123" s="267"/>
      <c r="OK123" s="267"/>
      <c r="OL123" s="267"/>
      <c r="OM123" s="267"/>
      <c r="ON123" s="267"/>
      <c r="OO123" s="267"/>
      <c r="OP123" s="267"/>
      <c r="OQ123" s="267"/>
      <c r="OR123" s="267"/>
      <c r="OS123" s="267"/>
      <c r="OT123" s="267"/>
      <c r="OU123" s="267"/>
      <c r="OV123" s="267"/>
      <c r="OW123" s="267"/>
      <c r="OX123" s="267"/>
      <c r="OY123" s="267"/>
      <c r="OZ123" s="267"/>
      <c r="PA123" s="267"/>
      <c r="PB123" s="267"/>
      <c r="PC123" s="267"/>
      <c r="PD123" s="267"/>
      <c r="PE123" s="267"/>
      <c r="PF123" s="267"/>
      <c r="PG123" s="267"/>
      <c r="PH123" s="267"/>
      <c r="PI123" s="267"/>
      <c r="PJ123" s="267"/>
      <c r="PK123" s="267"/>
      <c r="PL123" s="267"/>
      <c r="PM123" s="267"/>
      <c r="PN123" s="267"/>
      <c r="PO123" s="267"/>
      <c r="PP123" s="267"/>
      <c r="PQ123" s="267"/>
      <c r="PR123" s="267"/>
      <c r="PS123" s="267"/>
      <c r="PT123" s="267"/>
      <c r="PU123" s="267"/>
      <c r="PV123" s="267"/>
      <c r="PW123" s="267"/>
      <c r="PX123" s="267"/>
      <c r="PY123" s="267"/>
      <c r="PZ123" s="267"/>
      <c r="QA123" s="267"/>
      <c r="QB123" s="267"/>
      <c r="QC123" s="267"/>
      <c r="QD123" s="267"/>
      <c r="QE123" s="267"/>
      <c r="QF123" s="267"/>
      <c r="QG123" s="267"/>
      <c r="QH123" s="267"/>
      <c r="QI123" s="267"/>
      <c r="QJ123" s="267"/>
      <c r="QK123" s="267"/>
      <c r="QL123" s="267"/>
      <c r="QM123" s="267"/>
      <c r="QN123" s="267"/>
      <c r="QO123" s="267"/>
      <c r="QP123" s="267"/>
      <c r="QQ123" s="267"/>
      <c r="QR123" s="267"/>
      <c r="QS123" s="267"/>
      <c r="QT123" s="267"/>
      <c r="QU123" s="267"/>
      <c r="QV123" s="267"/>
      <c r="QW123" s="267"/>
      <c r="QX123" s="267"/>
      <c r="QY123" s="267"/>
      <c r="QZ123" s="267"/>
      <c r="RA123" s="267"/>
      <c r="RB123" s="267"/>
      <c r="RC123" s="267"/>
      <c r="RD123" s="267"/>
      <c r="RE123" s="267"/>
      <c r="RF123" s="267"/>
      <c r="RG123" s="267"/>
      <c r="RH123" s="267"/>
      <c r="RI123" s="267"/>
      <c r="RJ123" s="267"/>
      <c r="RK123" s="267"/>
      <c r="RL123" s="267"/>
      <c r="RM123" s="267"/>
      <c r="RN123" s="267"/>
      <c r="RO123" s="267"/>
      <c r="RP123" s="267"/>
      <c r="RQ123" s="267"/>
      <c r="RR123" s="267"/>
      <c r="RS123" s="267"/>
      <c r="RT123" s="267"/>
      <c r="RU123" s="267"/>
      <c r="RV123" s="267"/>
      <c r="RW123" s="267"/>
      <c r="RX123" s="267"/>
      <c r="RY123" s="267"/>
      <c r="RZ123" s="267"/>
      <c r="SA123" s="267"/>
      <c r="SB123" s="267"/>
      <c r="SC123" s="267"/>
      <c r="SD123" s="267"/>
      <c r="SE123" s="267"/>
      <c r="SF123" s="267"/>
      <c r="SG123" s="267"/>
      <c r="SH123" s="267"/>
      <c r="SI123" s="267"/>
      <c r="SJ123" s="267"/>
      <c r="SK123" s="267"/>
      <c r="SL123" s="267"/>
      <c r="SM123" s="267"/>
      <c r="SN123" s="267"/>
      <c r="SO123" s="267"/>
      <c r="SP123" s="267"/>
      <c r="SQ123" s="267"/>
      <c r="SR123" s="267"/>
      <c r="SS123" s="267"/>
      <c r="ST123" s="267"/>
      <c r="SU123" s="267"/>
      <c r="SV123" s="267"/>
      <c r="SW123" s="267"/>
      <c r="SX123" s="267"/>
      <c r="SY123" s="267"/>
      <c r="SZ123" s="267"/>
      <c r="TA123" s="267"/>
      <c r="TB123" s="267"/>
      <c r="TC123" s="267"/>
      <c r="TD123" s="267"/>
      <c r="TE123" s="267"/>
      <c r="TF123" s="267"/>
      <c r="TG123" s="267"/>
      <c r="TH123" s="267"/>
      <c r="TI123" s="267"/>
      <c r="TJ123" s="267"/>
      <c r="TK123" s="267"/>
      <c r="TL123" s="267"/>
      <c r="TM123" s="267"/>
      <c r="TN123" s="267"/>
      <c r="TO123" s="267"/>
      <c r="TP123" s="267"/>
      <c r="TQ123" s="267"/>
      <c r="TR123" s="267"/>
      <c r="TS123" s="267"/>
      <c r="TT123" s="267"/>
      <c r="TU123" s="267"/>
      <c r="TV123" s="267"/>
      <c r="TW123" s="267"/>
      <c r="TX123" s="267"/>
      <c r="TY123" s="267"/>
      <c r="TZ123" s="267"/>
      <c r="UA123" s="267"/>
      <c r="UB123" s="267"/>
      <c r="UC123" s="267"/>
      <c r="UD123" s="267"/>
      <c r="UE123" s="267"/>
      <c r="UF123" s="267"/>
      <c r="UG123" s="267"/>
      <c r="UH123" s="267"/>
      <c r="UI123" s="267"/>
      <c r="UJ123" s="267"/>
      <c r="UK123" s="267"/>
      <c r="UL123" s="267"/>
      <c r="UM123" s="267"/>
      <c r="UN123" s="267"/>
      <c r="UO123" s="267"/>
      <c r="UP123" s="267"/>
      <c r="UQ123" s="267"/>
      <c r="UR123" s="267"/>
      <c r="US123" s="267"/>
      <c r="UT123" s="267"/>
      <c r="UU123" s="267"/>
      <c r="UV123" s="267"/>
      <c r="UW123" s="267"/>
      <c r="UX123" s="267"/>
      <c r="UY123" s="267"/>
      <c r="UZ123" s="267"/>
      <c r="VA123" s="267"/>
      <c r="VB123" s="267"/>
      <c r="VC123" s="267"/>
      <c r="VD123" s="267"/>
      <c r="VE123" s="267"/>
      <c r="VF123" s="267"/>
      <c r="VG123" s="267"/>
      <c r="VH123" s="267"/>
      <c r="VI123" s="267"/>
      <c r="VJ123" s="267"/>
      <c r="VK123" s="267"/>
      <c r="VL123" s="267"/>
      <c r="VM123" s="267"/>
      <c r="VN123" s="267"/>
      <c r="VO123" s="267"/>
      <c r="VP123" s="267"/>
      <c r="VQ123" s="267"/>
      <c r="VR123" s="267"/>
      <c r="VS123" s="267"/>
      <c r="VT123" s="267"/>
      <c r="VU123" s="267"/>
      <c r="VV123" s="267"/>
      <c r="VW123" s="267"/>
      <c r="VX123" s="267"/>
      <c r="VY123" s="267"/>
      <c r="VZ123" s="267"/>
      <c r="WA123" s="267"/>
      <c r="WB123" s="267"/>
      <c r="WC123" s="267"/>
      <c r="WD123" s="267"/>
      <c r="WE123" s="267"/>
      <c r="WF123" s="267"/>
      <c r="WG123" s="267"/>
      <c r="WH123" s="267"/>
      <c r="WI123" s="267"/>
      <c r="WJ123" s="267"/>
      <c r="WK123" s="267"/>
      <c r="WL123" s="267"/>
      <c r="WM123" s="267"/>
      <c r="WN123" s="267"/>
      <c r="WO123" s="267"/>
      <c r="WP123" s="267"/>
      <c r="WQ123" s="267"/>
      <c r="WR123" s="267"/>
      <c r="WS123" s="267"/>
      <c r="WT123" s="267"/>
      <c r="WU123" s="267"/>
      <c r="WV123" s="267"/>
      <c r="WW123" s="267"/>
      <c r="WX123" s="267"/>
      <c r="WY123" s="267"/>
      <c r="WZ123" s="267"/>
      <c r="XA123" s="267"/>
      <c r="XB123" s="267"/>
      <c r="XC123" s="267"/>
      <c r="XD123" s="267"/>
      <c r="XE123" s="267"/>
      <c r="XF123" s="267"/>
      <c r="XG123" s="267"/>
      <c r="XH123" s="267"/>
      <c r="XI123" s="267"/>
      <c r="XJ123" s="267"/>
      <c r="XK123" s="267"/>
      <c r="XL123" s="267"/>
      <c r="XM123" s="267"/>
      <c r="XN123" s="267"/>
      <c r="XO123" s="267"/>
      <c r="XP123" s="267"/>
      <c r="XQ123" s="267"/>
      <c r="XR123" s="267"/>
      <c r="XS123" s="267"/>
      <c r="XT123" s="267"/>
      <c r="XU123" s="267"/>
      <c r="XV123" s="267"/>
      <c r="XW123" s="267"/>
      <c r="XX123" s="267"/>
      <c r="XY123" s="267"/>
      <c r="XZ123" s="267"/>
      <c r="YA123" s="267"/>
      <c r="YB123" s="267"/>
      <c r="YC123" s="267"/>
      <c r="YD123" s="267"/>
      <c r="YE123" s="267"/>
      <c r="YF123" s="267"/>
      <c r="YG123" s="267"/>
      <c r="YH123" s="267"/>
      <c r="YI123" s="267"/>
      <c r="YJ123" s="267"/>
      <c r="YK123" s="267"/>
      <c r="YL123" s="267"/>
      <c r="YM123" s="267"/>
      <c r="YN123" s="267"/>
      <c r="YO123" s="267"/>
      <c r="YP123" s="267"/>
      <c r="YQ123" s="267"/>
      <c r="YR123" s="267"/>
      <c r="YS123" s="267"/>
      <c r="YT123" s="267"/>
      <c r="YU123" s="267"/>
      <c r="YV123" s="267"/>
      <c r="YW123" s="267"/>
      <c r="YX123" s="267"/>
      <c r="YY123" s="267"/>
      <c r="YZ123" s="267"/>
      <c r="ZA123" s="267"/>
      <c r="ZB123" s="267"/>
      <c r="ZC123" s="267"/>
      <c r="ZD123" s="267"/>
      <c r="ZE123" s="267"/>
      <c r="ZF123" s="267"/>
      <c r="ZG123" s="267"/>
      <c r="ZH123" s="267"/>
      <c r="ZI123" s="267"/>
      <c r="ZJ123" s="267"/>
      <c r="ZK123" s="267"/>
      <c r="ZL123" s="267"/>
      <c r="ZM123" s="267"/>
      <c r="ZN123" s="267"/>
      <c r="ZO123" s="267"/>
      <c r="ZP123" s="267"/>
      <c r="ZQ123" s="267"/>
      <c r="ZR123" s="267"/>
      <c r="ZS123" s="267"/>
      <c r="ZT123" s="267"/>
      <c r="ZU123" s="267"/>
      <c r="ZV123" s="267"/>
      <c r="ZW123" s="267"/>
      <c r="ZX123" s="267"/>
      <c r="ZY123" s="267"/>
      <c r="ZZ123" s="267"/>
      <c r="AAA123" s="267"/>
      <c r="AAB123" s="267"/>
      <c r="AAC123" s="267"/>
      <c r="AAD123" s="267"/>
      <c r="AAE123" s="267"/>
      <c r="AAF123" s="267"/>
      <c r="AAG123" s="267"/>
      <c r="AAH123" s="267"/>
      <c r="AAI123" s="267"/>
      <c r="AAJ123" s="267"/>
      <c r="AAK123" s="267"/>
      <c r="AAL123" s="267"/>
      <c r="AAM123" s="267"/>
      <c r="AAN123" s="267"/>
      <c r="AAO123" s="267"/>
      <c r="AAP123" s="267"/>
      <c r="AAQ123" s="267"/>
      <c r="AAR123" s="267"/>
      <c r="AAS123" s="267"/>
      <c r="AAT123" s="267"/>
      <c r="AAU123" s="267"/>
      <c r="AAV123" s="267"/>
      <c r="AAW123" s="267"/>
      <c r="AAX123" s="267"/>
      <c r="AAY123" s="267"/>
      <c r="AAZ123" s="267"/>
      <c r="ABA123" s="267"/>
      <c r="ABB123" s="267"/>
      <c r="ABC123" s="267"/>
      <c r="ABD123" s="267"/>
      <c r="ABE123" s="267"/>
      <c r="ABF123" s="267"/>
      <c r="ABG123" s="267"/>
      <c r="ABH123" s="267"/>
      <c r="ABI123" s="267"/>
      <c r="ABJ123" s="267"/>
      <c r="ABK123" s="267"/>
      <c r="ABL123" s="267"/>
      <c r="ABM123" s="267"/>
      <c r="ABN123" s="267"/>
      <c r="ABO123" s="267"/>
      <c r="ABP123" s="267"/>
      <c r="ABQ123" s="267"/>
      <c r="ABR123" s="267"/>
      <c r="ABS123" s="267"/>
      <c r="ABT123" s="267"/>
      <c r="ABU123" s="267"/>
      <c r="ABV123" s="267"/>
      <c r="ABW123" s="267"/>
      <c r="ABX123" s="267"/>
      <c r="ABY123" s="267"/>
      <c r="ABZ123" s="267"/>
      <c r="ACA123" s="267"/>
      <c r="ACB123" s="267"/>
      <c r="ACC123" s="267"/>
      <c r="ACD123" s="267"/>
      <c r="ACE123" s="267"/>
      <c r="ACF123" s="267"/>
      <c r="ACG123" s="267"/>
      <c r="ACH123" s="267"/>
      <c r="ACI123" s="267"/>
      <c r="ACJ123" s="267"/>
      <c r="ACK123" s="267"/>
      <c r="ACL123" s="267"/>
      <c r="ACM123" s="267"/>
      <c r="ACN123" s="267"/>
      <c r="ACO123" s="267"/>
      <c r="ACP123" s="267"/>
      <c r="ACQ123" s="267"/>
      <c r="ACR123" s="267"/>
      <c r="ACS123" s="267"/>
      <c r="ACT123" s="267"/>
      <c r="ACU123" s="267"/>
      <c r="ACV123" s="267"/>
      <c r="ACW123" s="267"/>
      <c r="ACX123" s="267"/>
      <c r="ACY123" s="267"/>
      <c r="ACZ123" s="267"/>
      <c r="ADA123" s="267"/>
      <c r="ADB123" s="267"/>
      <c r="ADC123" s="267"/>
      <c r="ADD123" s="267"/>
      <c r="ADE123" s="267"/>
      <c r="ADF123" s="267"/>
      <c r="ADG123" s="267"/>
      <c r="ADH123" s="267"/>
      <c r="ADI123" s="267"/>
      <c r="ADJ123" s="267"/>
      <c r="ADK123" s="267"/>
      <c r="ADL123" s="267"/>
      <c r="ADM123" s="267"/>
      <c r="ADN123" s="267"/>
      <c r="ADO123" s="267"/>
      <c r="ADP123" s="267"/>
      <c r="ADQ123" s="267"/>
      <c r="ADR123" s="267"/>
      <c r="ADS123" s="267"/>
      <c r="ADT123" s="267"/>
      <c r="ADU123" s="267"/>
      <c r="ADV123" s="267"/>
      <c r="ADW123" s="267"/>
      <c r="ADX123" s="267"/>
      <c r="ADY123" s="267"/>
      <c r="ADZ123" s="267"/>
      <c r="AEA123" s="267"/>
      <c r="AEB123" s="267"/>
      <c r="AEC123" s="267"/>
      <c r="AED123" s="267"/>
      <c r="AEE123" s="267"/>
      <c r="AEF123" s="267"/>
      <c r="AEG123" s="267"/>
      <c r="AEH123" s="267"/>
      <c r="AEI123" s="267"/>
      <c r="AEJ123" s="267"/>
      <c r="AEK123" s="267"/>
      <c r="AEL123" s="267"/>
      <c r="AEM123" s="267"/>
      <c r="AEN123" s="267"/>
      <c r="AEO123" s="267"/>
      <c r="AEP123" s="267"/>
      <c r="AEQ123" s="267"/>
      <c r="AER123" s="267"/>
      <c r="AES123" s="267"/>
      <c r="AET123" s="267"/>
      <c r="AEU123" s="267"/>
      <c r="AEV123" s="267"/>
      <c r="AEW123" s="267"/>
      <c r="AEX123" s="267"/>
      <c r="AEY123" s="267"/>
      <c r="AEZ123" s="267"/>
      <c r="AFA123" s="267"/>
      <c r="AFB123" s="267"/>
      <c r="AFC123" s="267"/>
      <c r="AFD123" s="267"/>
      <c r="AFE123" s="267"/>
      <c r="AFF123" s="267"/>
      <c r="AFG123" s="267"/>
      <c r="AFH123" s="267"/>
      <c r="AFI123" s="267"/>
      <c r="AFJ123" s="267"/>
      <c r="AFK123" s="267"/>
      <c r="AFL123" s="267"/>
      <c r="AFM123" s="267"/>
      <c r="AFN123" s="267"/>
      <c r="AFO123" s="267"/>
      <c r="AFP123" s="267"/>
      <c r="AFQ123" s="267"/>
      <c r="AFR123" s="267"/>
      <c r="AFS123" s="267"/>
      <c r="AFT123" s="267"/>
      <c r="AFU123" s="267"/>
      <c r="AFV123" s="267"/>
      <c r="AFW123" s="267"/>
      <c r="AFX123" s="267"/>
      <c r="AFY123" s="267"/>
      <c r="AFZ123" s="267"/>
      <c r="AGA123" s="267"/>
      <c r="AGB123" s="267"/>
      <c r="AGC123" s="267"/>
      <c r="AGD123" s="267"/>
      <c r="AGE123" s="267"/>
      <c r="AGF123" s="267"/>
      <c r="AGG123" s="267"/>
      <c r="AGH123" s="267"/>
      <c r="AGI123" s="267"/>
      <c r="AGJ123" s="267"/>
      <c r="AGK123" s="267"/>
      <c r="AGL123" s="267"/>
      <c r="AGM123" s="267"/>
      <c r="AGN123" s="267"/>
      <c r="AGO123" s="267"/>
      <c r="AGP123" s="267"/>
      <c r="AGQ123" s="267"/>
      <c r="AGR123" s="267"/>
      <c r="AGS123" s="267"/>
      <c r="AGT123" s="267"/>
      <c r="AGU123" s="267"/>
      <c r="AGV123" s="267"/>
      <c r="AGW123" s="267"/>
      <c r="AGX123" s="267"/>
      <c r="AGY123" s="267"/>
      <c r="AGZ123" s="267"/>
      <c r="AHA123" s="267"/>
      <c r="AHB123" s="267"/>
      <c r="AHC123" s="267"/>
      <c r="AHD123" s="267"/>
      <c r="AHE123" s="267"/>
      <c r="AHF123" s="267"/>
      <c r="AHG123" s="267"/>
      <c r="AHH123" s="267"/>
      <c r="AHI123" s="267"/>
      <c r="AHJ123" s="267"/>
      <c r="AHK123" s="267"/>
      <c r="AHL123" s="267"/>
      <c r="AHM123" s="267"/>
      <c r="AHN123" s="267"/>
      <c r="AHO123" s="267"/>
      <c r="AHP123" s="267"/>
      <c r="AHQ123" s="267"/>
      <c r="AHR123" s="267"/>
      <c r="AHS123" s="267"/>
      <c r="AHT123" s="267"/>
      <c r="AHU123" s="267"/>
      <c r="AHV123" s="267"/>
      <c r="AHW123" s="267"/>
      <c r="AHX123" s="267"/>
      <c r="AHY123" s="267"/>
      <c r="AHZ123" s="267"/>
      <c r="AIA123" s="267"/>
      <c r="AIB123" s="267"/>
      <c r="AIC123" s="267"/>
      <c r="AID123" s="267"/>
      <c r="AIE123" s="267"/>
      <c r="AIF123" s="267"/>
      <c r="AIG123" s="267"/>
      <c r="AIH123" s="267"/>
      <c r="AII123" s="267"/>
      <c r="AIJ123" s="267"/>
      <c r="AIK123" s="267"/>
      <c r="AIL123" s="267"/>
      <c r="AIM123" s="267"/>
      <c r="AIN123" s="267"/>
      <c r="AIO123" s="267"/>
      <c r="AIP123" s="267"/>
      <c r="AIQ123" s="267"/>
      <c r="AIR123" s="267"/>
      <c r="AIS123" s="267"/>
      <c r="AIT123" s="267"/>
      <c r="AIU123" s="267"/>
      <c r="AIV123" s="267"/>
      <c r="AIW123" s="267"/>
      <c r="AIX123" s="267"/>
      <c r="AIY123" s="267"/>
      <c r="AIZ123" s="267"/>
      <c r="AJA123" s="267"/>
      <c r="AJB123" s="267"/>
      <c r="AJC123" s="267"/>
      <c r="AJD123" s="267"/>
      <c r="AJE123" s="267"/>
      <c r="AJF123" s="267"/>
      <c r="AJG123" s="267"/>
      <c r="AJH123" s="267"/>
      <c r="AJI123" s="267"/>
      <c r="AJJ123" s="267"/>
      <c r="AJK123" s="267"/>
      <c r="AJL123" s="267"/>
      <c r="AJM123" s="267"/>
      <c r="AJN123" s="267"/>
      <c r="AJO123" s="267"/>
      <c r="AJP123" s="267"/>
      <c r="AJQ123" s="267"/>
      <c r="AJR123" s="267"/>
      <c r="AJS123" s="267"/>
      <c r="AJT123" s="267"/>
      <c r="AJU123" s="267"/>
      <c r="AJV123" s="267"/>
      <c r="AJW123" s="267"/>
      <c r="AJX123" s="267"/>
      <c r="AJY123" s="267"/>
      <c r="AJZ123" s="267"/>
      <c r="AKA123" s="267"/>
      <c r="AKB123" s="267"/>
      <c r="AKC123" s="267"/>
      <c r="AKD123" s="267"/>
      <c r="AKE123" s="267"/>
      <c r="AKF123" s="267"/>
      <c r="AKG123" s="267"/>
      <c r="AKH123" s="267"/>
      <c r="AKI123" s="267"/>
      <c r="AKJ123" s="267"/>
      <c r="AKK123" s="267"/>
      <c r="AKL123" s="267"/>
      <c r="AKM123" s="267"/>
      <c r="AKN123" s="267"/>
      <c r="AKO123" s="267"/>
      <c r="AKP123" s="267"/>
      <c r="AKQ123" s="267"/>
      <c r="AKR123" s="267"/>
      <c r="AKS123" s="267"/>
      <c r="AKT123" s="267"/>
      <c r="AKU123" s="267"/>
      <c r="AKV123" s="267"/>
      <c r="AKW123" s="267"/>
      <c r="AKX123" s="267"/>
      <c r="AKY123" s="267"/>
      <c r="AKZ123" s="267"/>
      <c r="ALA123" s="267"/>
      <c r="ALB123" s="267"/>
      <c r="ALC123" s="267"/>
      <c r="ALD123" s="267"/>
      <c r="ALE123" s="267"/>
      <c r="ALF123" s="267"/>
      <c r="ALG123" s="267"/>
      <c r="ALH123" s="267"/>
      <c r="ALI123" s="267"/>
      <c r="ALJ123" s="267"/>
      <c r="ALK123" s="267"/>
      <c r="ALL123" s="267"/>
      <c r="ALM123" s="267"/>
      <c r="ALN123" s="267"/>
      <c r="ALO123" s="267"/>
      <c r="ALP123" s="267"/>
      <c r="ALQ123" s="267"/>
      <c r="ALR123" s="267"/>
      <c r="ALS123" s="267"/>
      <c r="ALT123" s="267"/>
      <c r="ALU123" s="267"/>
      <c r="ALV123" s="267"/>
      <c r="ALW123" s="267"/>
      <c r="ALX123" s="267"/>
      <c r="ALY123" s="267"/>
      <c r="ALZ123" s="267"/>
      <c r="AMA123" s="267"/>
      <c r="AMB123" s="267"/>
      <c r="AMC123" s="267"/>
      <c r="AMD123" s="267"/>
      <c r="AME123" s="267"/>
      <c r="AMF123" s="267"/>
      <c r="AMG123" s="267"/>
      <c r="AMH123" s="267"/>
      <c r="AMI123" s="267"/>
      <c r="AMJ123" s="267"/>
      <c r="AMK123" s="267"/>
    </row>
    <row r="124" spans="1:1025" customFormat="1" ht="135.5" customHeight="1" x14ac:dyDescent="0.35">
      <c r="A124" s="267"/>
      <c r="B124" s="656">
        <v>18</v>
      </c>
      <c r="C124" s="88" t="s">
        <v>239</v>
      </c>
      <c r="D124" s="279"/>
      <c r="E124" s="283"/>
      <c r="F124" s="278"/>
      <c r="G124" s="292" t="s">
        <v>240</v>
      </c>
      <c r="H124" s="657"/>
      <c r="I124" s="267"/>
      <c r="J124" s="267"/>
      <c r="K124" s="267"/>
      <c r="L124" s="267"/>
      <c r="M124" s="267"/>
      <c r="N124" s="267"/>
      <c r="O124" s="267"/>
      <c r="P124" s="267"/>
      <c r="Q124" s="267"/>
      <c r="R124" s="267"/>
      <c r="S124" s="267"/>
      <c r="T124" s="267"/>
      <c r="U124" s="267"/>
      <c r="V124" s="267"/>
      <c r="W124" s="267"/>
      <c r="X124" s="267"/>
      <c r="Y124" s="267"/>
      <c r="Z124" s="267"/>
      <c r="AA124" s="267"/>
      <c r="AB124" s="267"/>
      <c r="AC124" s="267"/>
      <c r="AD124" s="267"/>
      <c r="AE124" s="267"/>
      <c r="AF124" s="267"/>
      <c r="AG124" s="267"/>
      <c r="AH124" s="267"/>
      <c r="AI124" s="267"/>
      <c r="AJ124" s="267"/>
      <c r="AK124" s="267"/>
      <c r="AL124" s="267"/>
      <c r="AM124" s="267"/>
      <c r="AN124" s="267"/>
      <c r="AO124" s="267"/>
      <c r="AP124" s="267"/>
      <c r="AQ124" s="267"/>
      <c r="AR124" s="267"/>
      <c r="AS124" s="267"/>
      <c r="AT124" s="267"/>
      <c r="AU124" s="267"/>
      <c r="AV124" s="267"/>
      <c r="AW124" s="267"/>
      <c r="AX124" s="267"/>
      <c r="AY124" s="267"/>
      <c r="AZ124" s="267"/>
      <c r="BA124" s="267"/>
      <c r="BB124" s="267"/>
      <c r="BC124" s="267"/>
      <c r="BD124" s="267"/>
      <c r="BE124" s="267"/>
      <c r="BF124" s="267"/>
      <c r="BG124" s="267"/>
      <c r="BH124" s="267"/>
      <c r="BI124" s="267"/>
      <c r="BJ124" s="267"/>
      <c r="BK124" s="267"/>
      <c r="BL124" s="267"/>
      <c r="BM124" s="267"/>
      <c r="BN124" s="267"/>
      <c r="BO124" s="267"/>
      <c r="BP124" s="267"/>
      <c r="BQ124" s="267"/>
      <c r="BR124" s="267"/>
      <c r="BS124" s="267"/>
      <c r="BT124" s="267"/>
      <c r="BU124" s="267"/>
      <c r="BV124" s="267"/>
      <c r="BW124" s="267"/>
      <c r="BX124" s="267"/>
      <c r="BY124" s="267"/>
      <c r="BZ124" s="267"/>
      <c r="CA124" s="267"/>
      <c r="CB124" s="267"/>
      <c r="CC124" s="267"/>
      <c r="CD124" s="267"/>
      <c r="CE124" s="267"/>
      <c r="CF124" s="267"/>
      <c r="CG124" s="267"/>
      <c r="CH124" s="267"/>
      <c r="CI124" s="267"/>
      <c r="CJ124" s="267"/>
      <c r="CK124" s="267"/>
      <c r="CL124" s="267"/>
      <c r="CM124" s="267"/>
      <c r="CN124" s="267"/>
      <c r="CO124" s="267"/>
      <c r="CP124" s="267"/>
      <c r="CQ124" s="267"/>
      <c r="CR124" s="267"/>
      <c r="CS124" s="267"/>
      <c r="CT124" s="267"/>
      <c r="CU124" s="267"/>
      <c r="CV124" s="267"/>
      <c r="CW124" s="267"/>
      <c r="CX124" s="267"/>
      <c r="CY124" s="267"/>
      <c r="CZ124" s="267"/>
      <c r="DA124" s="267"/>
      <c r="DB124" s="267"/>
      <c r="DC124" s="267"/>
      <c r="DD124" s="267"/>
      <c r="DE124" s="267"/>
      <c r="DF124" s="267"/>
      <c r="DG124" s="267"/>
      <c r="DH124" s="267"/>
      <c r="DI124" s="267"/>
      <c r="DJ124" s="267"/>
      <c r="DK124" s="267"/>
      <c r="DL124" s="267"/>
      <c r="DM124" s="267"/>
      <c r="DN124" s="267"/>
      <c r="DO124" s="267"/>
      <c r="DP124" s="267"/>
      <c r="DQ124" s="267"/>
      <c r="DR124" s="267"/>
      <c r="DS124" s="267"/>
      <c r="DT124" s="267"/>
      <c r="DU124" s="267"/>
      <c r="DV124" s="267"/>
      <c r="DW124" s="267"/>
      <c r="DX124" s="267"/>
      <c r="DY124" s="267"/>
      <c r="DZ124" s="267"/>
      <c r="EA124" s="267"/>
      <c r="EB124" s="267"/>
      <c r="EC124" s="267"/>
      <c r="ED124" s="267"/>
      <c r="EE124" s="267"/>
      <c r="EF124" s="267"/>
      <c r="EG124" s="267"/>
      <c r="EH124" s="267"/>
      <c r="EI124" s="267"/>
      <c r="EJ124" s="267"/>
      <c r="EK124" s="267"/>
      <c r="EL124" s="267"/>
      <c r="EM124" s="267"/>
      <c r="EN124" s="267"/>
      <c r="EO124" s="267"/>
      <c r="EP124" s="267"/>
      <c r="EQ124" s="267"/>
      <c r="ER124" s="267"/>
      <c r="ES124" s="267"/>
      <c r="ET124" s="267"/>
      <c r="EU124" s="267"/>
      <c r="EV124" s="267"/>
      <c r="EW124" s="267"/>
      <c r="EX124" s="267"/>
      <c r="EY124" s="267"/>
      <c r="EZ124" s="267"/>
      <c r="FA124" s="267"/>
      <c r="FB124" s="267"/>
      <c r="FC124" s="267"/>
      <c r="FD124" s="267"/>
      <c r="FE124" s="267"/>
      <c r="FF124" s="267"/>
      <c r="FG124" s="267"/>
      <c r="FH124" s="267"/>
      <c r="FI124" s="267"/>
      <c r="FJ124" s="267"/>
      <c r="FK124" s="267"/>
      <c r="FL124" s="267"/>
      <c r="FM124" s="267"/>
      <c r="FN124" s="267"/>
      <c r="FO124" s="267"/>
      <c r="FP124" s="267"/>
      <c r="FQ124" s="267"/>
      <c r="FR124" s="267"/>
      <c r="FS124" s="267"/>
      <c r="FT124" s="267"/>
      <c r="FU124" s="267"/>
      <c r="FV124" s="267"/>
      <c r="FW124" s="267"/>
      <c r="FX124" s="267"/>
      <c r="FY124" s="267"/>
      <c r="FZ124" s="267"/>
      <c r="GA124" s="267"/>
      <c r="GB124" s="267"/>
      <c r="GC124" s="267"/>
      <c r="GD124" s="267"/>
      <c r="GE124" s="267"/>
      <c r="GF124" s="267"/>
      <c r="GG124" s="267"/>
      <c r="GH124" s="267"/>
      <c r="GI124" s="267"/>
      <c r="GJ124" s="267"/>
      <c r="GK124" s="267"/>
      <c r="GL124" s="267"/>
      <c r="GM124" s="267"/>
      <c r="GN124" s="267"/>
      <c r="GO124" s="267"/>
      <c r="GP124" s="267"/>
      <c r="GQ124" s="267"/>
      <c r="GR124" s="267"/>
      <c r="GS124" s="267"/>
      <c r="GT124" s="267"/>
      <c r="GU124" s="267"/>
      <c r="GV124" s="267"/>
      <c r="GW124" s="267"/>
      <c r="GX124" s="267"/>
      <c r="GY124" s="267"/>
      <c r="GZ124" s="267"/>
      <c r="HA124" s="267"/>
      <c r="HB124" s="267"/>
      <c r="HC124" s="267"/>
      <c r="HD124" s="267"/>
      <c r="HE124" s="267"/>
      <c r="HF124" s="267"/>
      <c r="HG124" s="267"/>
      <c r="HH124" s="267"/>
      <c r="HI124" s="267"/>
      <c r="HJ124" s="267"/>
      <c r="HK124" s="267"/>
      <c r="HL124" s="267"/>
      <c r="HM124" s="267"/>
      <c r="HN124" s="267"/>
      <c r="HO124" s="267"/>
      <c r="HP124" s="267"/>
      <c r="HQ124" s="267"/>
      <c r="HR124" s="267"/>
      <c r="HS124" s="267"/>
      <c r="HT124" s="267"/>
      <c r="HU124" s="267"/>
      <c r="HV124" s="267"/>
      <c r="HW124" s="267"/>
      <c r="HX124" s="267"/>
      <c r="HY124" s="267"/>
      <c r="HZ124" s="267"/>
      <c r="IA124" s="267"/>
      <c r="IB124" s="267"/>
      <c r="IC124" s="267"/>
      <c r="ID124" s="267"/>
      <c r="IE124" s="267"/>
      <c r="IF124" s="267"/>
      <c r="IG124" s="267"/>
      <c r="IH124" s="267"/>
      <c r="II124" s="267"/>
      <c r="IJ124" s="267"/>
      <c r="IK124" s="267"/>
      <c r="IL124" s="267"/>
      <c r="IM124" s="267"/>
      <c r="IN124" s="267"/>
      <c r="IO124" s="267"/>
      <c r="IP124" s="267"/>
      <c r="IQ124" s="267"/>
      <c r="IR124" s="267"/>
      <c r="IS124" s="267"/>
      <c r="IT124" s="267"/>
      <c r="IU124" s="267"/>
      <c r="IV124" s="267"/>
      <c r="IW124" s="267"/>
      <c r="IX124" s="267"/>
      <c r="IY124" s="267"/>
      <c r="IZ124" s="267"/>
      <c r="JA124" s="267"/>
      <c r="JB124" s="267"/>
      <c r="JC124" s="267"/>
      <c r="JD124" s="267"/>
      <c r="JE124" s="267"/>
      <c r="JF124" s="267"/>
      <c r="JG124" s="267"/>
      <c r="JH124" s="267"/>
      <c r="JI124" s="267"/>
      <c r="JJ124" s="267"/>
      <c r="JK124" s="267"/>
      <c r="JL124" s="267"/>
      <c r="JM124" s="267"/>
      <c r="JN124" s="267"/>
      <c r="JO124" s="267"/>
      <c r="JP124" s="267"/>
      <c r="JQ124" s="267"/>
      <c r="JR124" s="267"/>
      <c r="JS124" s="267"/>
      <c r="JT124" s="267"/>
      <c r="JU124" s="267"/>
      <c r="JV124" s="267"/>
      <c r="JW124" s="267"/>
      <c r="JX124" s="267"/>
      <c r="JY124" s="267"/>
      <c r="JZ124" s="267"/>
      <c r="KA124" s="267"/>
      <c r="KB124" s="267"/>
      <c r="KC124" s="267"/>
      <c r="KD124" s="267"/>
      <c r="KE124" s="267"/>
      <c r="KF124" s="267"/>
      <c r="KG124" s="267"/>
      <c r="KH124" s="267"/>
      <c r="KI124" s="267"/>
      <c r="KJ124" s="267"/>
      <c r="KK124" s="267"/>
      <c r="KL124" s="267"/>
      <c r="KM124" s="267"/>
      <c r="KN124" s="267"/>
      <c r="KO124" s="267"/>
      <c r="KP124" s="267"/>
      <c r="KQ124" s="267"/>
      <c r="KR124" s="267"/>
      <c r="KS124" s="267"/>
      <c r="KT124" s="267"/>
      <c r="KU124" s="267"/>
      <c r="KV124" s="267"/>
      <c r="KW124" s="267"/>
      <c r="KX124" s="267"/>
      <c r="KY124" s="267"/>
      <c r="KZ124" s="267"/>
      <c r="LA124" s="267"/>
      <c r="LB124" s="267"/>
      <c r="LC124" s="267"/>
      <c r="LD124" s="267"/>
      <c r="LE124" s="267"/>
      <c r="LF124" s="267"/>
      <c r="LG124" s="267"/>
      <c r="LH124" s="267"/>
      <c r="LI124" s="267"/>
      <c r="LJ124" s="267"/>
      <c r="LK124" s="267"/>
      <c r="LL124" s="267"/>
      <c r="LM124" s="267"/>
      <c r="LN124" s="267"/>
      <c r="LO124" s="267"/>
      <c r="LP124" s="267"/>
      <c r="LQ124" s="267"/>
      <c r="LR124" s="267"/>
      <c r="LS124" s="267"/>
      <c r="LT124" s="267"/>
      <c r="LU124" s="267"/>
      <c r="LV124" s="267"/>
      <c r="LW124" s="267"/>
      <c r="LX124" s="267"/>
      <c r="LY124" s="267"/>
      <c r="LZ124" s="267"/>
      <c r="MA124" s="267"/>
      <c r="MB124" s="267"/>
      <c r="MC124" s="267"/>
      <c r="MD124" s="267"/>
      <c r="ME124" s="267"/>
      <c r="MF124" s="267"/>
      <c r="MG124" s="267"/>
      <c r="MH124" s="267"/>
      <c r="MI124" s="267"/>
      <c r="MJ124" s="267"/>
      <c r="MK124" s="267"/>
      <c r="ML124" s="267"/>
      <c r="MM124" s="267"/>
      <c r="MN124" s="267"/>
      <c r="MO124" s="267"/>
      <c r="MP124" s="267"/>
      <c r="MQ124" s="267"/>
      <c r="MR124" s="267"/>
      <c r="MS124" s="267"/>
      <c r="MT124" s="267"/>
      <c r="MU124" s="267"/>
      <c r="MV124" s="267"/>
      <c r="MW124" s="267"/>
      <c r="MX124" s="267"/>
      <c r="MY124" s="267"/>
      <c r="MZ124" s="267"/>
      <c r="NA124" s="267"/>
      <c r="NB124" s="267"/>
      <c r="NC124" s="267"/>
      <c r="ND124" s="267"/>
      <c r="NE124" s="267"/>
      <c r="NF124" s="267"/>
      <c r="NG124" s="267"/>
      <c r="NH124" s="267"/>
      <c r="NI124" s="267"/>
      <c r="NJ124" s="267"/>
      <c r="NK124" s="267"/>
      <c r="NL124" s="267"/>
      <c r="NM124" s="267"/>
      <c r="NN124" s="267"/>
      <c r="NO124" s="267"/>
      <c r="NP124" s="267"/>
      <c r="NQ124" s="267"/>
      <c r="NR124" s="267"/>
      <c r="NS124" s="267"/>
      <c r="NT124" s="267"/>
      <c r="NU124" s="267"/>
      <c r="NV124" s="267"/>
      <c r="NW124" s="267"/>
      <c r="NX124" s="267"/>
      <c r="NY124" s="267"/>
      <c r="NZ124" s="267"/>
      <c r="OA124" s="267"/>
      <c r="OB124" s="267"/>
      <c r="OC124" s="267"/>
      <c r="OD124" s="267"/>
      <c r="OE124" s="267"/>
      <c r="OF124" s="267"/>
      <c r="OG124" s="267"/>
      <c r="OH124" s="267"/>
      <c r="OI124" s="267"/>
      <c r="OJ124" s="267"/>
      <c r="OK124" s="267"/>
      <c r="OL124" s="267"/>
      <c r="OM124" s="267"/>
      <c r="ON124" s="267"/>
      <c r="OO124" s="267"/>
      <c r="OP124" s="267"/>
      <c r="OQ124" s="267"/>
      <c r="OR124" s="267"/>
      <c r="OS124" s="267"/>
      <c r="OT124" s="267"/>
      <c r="OU124" s="267"/>
      <c r="OV124" s="267"/>
      <c r="OW124" s="267"/>
      <c r="OX124" s="267"/>
      <c r="OY124" s="267"/>
      <c r="OZ124" s="267"/>
      <c r="PA124" s="267"/>
      <c r="PB124" s="267"/>
      <c r="PC124" s="267"/>
      <c r="PD124" s="267"/>
      <c r="PE124" s="267"/>
      <c r="PF124" s="267"/>
      <c r="PG124" s="267"/>
      <c r="PH124" s="267"/>
      <c r="PI124" s="267"/>
      <c r="PJ124" s="267"/>
      <c r="PK124" s="267"/>
      <c r="PL124" s="267"/>
      <c r="PM124" s="267"/>
      <c r="PN124" s="267"/>
      <c r="PO124" s="267"/>
      <c r="PP124" s="267"/>
      <c r="PQ124" s="267"/>
      <c r="PR124" s="267"/>
      <c r="PS124" s="267"/>
      <c r="PT124" s="267"/>
      <c r="PU124" s="267"/>
      <c r="PV124" s="267"/>
      <c r="PW124" s="267"/>
      <c r="PX124" s="267"/>
      <c r="PY124" s="267"/>
      <c r="PZ124" s="267"/>
      <c r="QA124" s="267"/>
      <c r="QB124" s="267"/>
      <c r="QC124" s="267"/>
      <c r="QD124" s="267"/>
      <c r="QE124" s="267"/>
      <c r="QF124" s="267"/>
      <c r="QG124" s="267"/>
      <c r="QH124" s="267"/>
      <c r="QI124" s="267"/>
      <c r="QJ124" s="267"/>
      <c r="QK124" s="267"/>
      <c r="QL124" s="267"/>
      <c r="QM124" s="267"/>
      <c r="QN124" s="267"/>
      <c r="QO124" s="267"/>
      <c r="QP124" s="267"/>
      <c r="QQ124" s="267"/>
      <c r="QR124" s="267"/>
      <c r="QS124" s="267"/>
      <c r="QT124" s="267"/>
      <c r="QU124" s="267"/>
      <c r="QV124" s="267"/>
      <c r="QW124" s="267"/>
      <c r="QX124" s="267"/>
      <c r="QY124" s="267"/>
      <c r="QZ124" s="267"/>
      <c r="RA124" s="267"/>
      <c r="RB124" s="267"/>
      <c r="RC124" s="267"/>
      <c r="RD124" s="267"/>
      <c r="RE124" s="267"/>
      <c r="RF124" s="267"/>
      <c r="RG124" s="267"/>
      <c r="RH124" s="267"/>
      <c r="RI124" s="267"/>
      <c r="RJ124" s="267"/>
      <c r="RK124" s="267"/>
      <c r="RL124" s="267"/>
      <c r="RM124" s="267"/>
      <c r="RN124" s="267"/>
      <c r="RO124" s="267"/>
      <c r="RP124" s="267"/>
      <c r="RQ124" s="267"/>
      <c r="RR124" s="267"/>
      <c r="RS124" s="267"/>
      <c r="RT124" s="267"/>
      <c r="RU124" s="267"/>
      <c r="RV124" s="267"/>
      <c r="RW124" s="267"/>
      <c r="RX124" s="267"/>
      <c r="RY124" s="267"/>
      <c r="RZ124" s="267"/>
      <c r="SA124" s="267"/>
      <c r="SB124" s="267"/>
      <c r="SC124" s="267"/>
      <c r="SD124" s="267"/>
      <c r="SE124" s="267"/>
      <c r="SF124" s="267"/>
      <c r="SG124" s="267"/>
      <c r="SH124" s="267"/>
      <c r="SI124" s="267"/>
      <c r="SJ124" s="267"/>
      <c r="SK124" s="267"/>
      <c r="SL124" s="267"/>
      <c r="SM124" s="267"/>
      <c r="SN124" s="267"/>
      <c r="SO124" s="267"/>
      <c r="SP124" s="267"/>
      <c r="SQ124" s="267"/>
      <c r="SR124" s="267"/>
      <c r="SS124" s="267"/>
      <c r="ST124" s="267"/>
      <c r="SU124" s="267"/>
      <c r="SV124" s="267"/>
      <c r="SW124" s="267"/>
      <c r="SX124" s="267"/>
      <c r="SY124" s="267"/>
      <c r="SZ124" s="267"/>
      <c r="TA124" s="267"/>
      <c r="TB124" s="267"/>
      <c r="TC124" s="267"/>
      <c r="TD124" s="267"/>
      <c r="TE124" s="267"/>
      <c r="TF124" s="267"/>
      <c r="TG124" s="267"/>
      <c r="TH124" s="267"/>
      <c r="TI124" s="267"/>
      <c r="TJ124" s="267"/>
      <c r="TK124" s="267"/>
      <c r="TL124" s="267"/>
      <c r="TM124" s="267"/>
      <c r="TN124" s="267"/>
      <c r="TO124" s="267"/>
      <c r="TP124" s="267"/>
      <c r="TQ124" s="267"/>
      <c r="TR124" s="267"/>
      <c r="TS124" s="267"/>
      <c r="TT124" s="267"/>
      <c r="TU124" s="267"/>
      <c r="TV124" s="267"/>
      <c r="TW124" s="267"/>
      <c r="TX124" s="267"/>
      <c r="TY124" s="267"/>
      <c r="TZ124" s="267"/>
      <c r="UA124" s="267"/>
      <c r="UB124" s="267"/>
      <c r="UC124" s="267"/>
      <c r="UD124" s="267"/>
      <c r="UE124" s="267"/>
      <c r="UF124" s="267"/>
      <c r="UG124" s="267"/>
      <c r="UH124" s="267"/>
      <c r="UI124" s="267"/>
      <c r="UJ124" s="267"/>
      <c r="UK124" s="267"/>
      <c r="UL124" s="267"/>
      <c r="UM124" s="267"/>
      <c r="UN124" s="267"/>
      <c r="UO124" s="267"/>
      <c r="UP124" s="267"/>
      <c r="UQ124" s="267"/>
      <c r="UR124" s="267"/>
      <c r="US124" s="267"/>
      <c r="UT124" s="267"/>
      <c r="UU124" s="267"/>
      <c r="UV124" s="267"/>
      <c r="UW124" s="267"/>
      <c r="UX124" s="267"/>
      <c r="UY124" s="267"/>
      <c r="UZ124" s="267"/>
      <c r="VA124" s="267"/>
      <c r="VB124" s="267"/>
      <c r="VC124" s="267"/>
      <c r="VD124" s="267"/>
      <c r="VE124" s="267"/>
      <c r="VF124" s="267"/>
      <c r="VG124" s="267"/>
      <c r="VH124" s="267"/>
      <c r="VI124" s="267"/>
      <c r="VJ124" s="267"/>
      <c r="VK124" s="267"/>
      <c r="VL124" s="267"/>
      <c r="VM124" s="267"/>
      <c r="VN124" s="267"/>
      <c r="VO124" s="267"/>
      <c r="VP124" s="267"/>
      <c r="VQ124" s="267"/>
      <c r="VR124" s="267"/>
      <c r="VS124" s="267"/>
      <c r="VT124" s="267"/>
      <c r="VU124" s="267"/>
      <c r="VV124" s="267"/>
      <c r="VW124" s="267"/>
      <c r="VX124" s="267"/>
      <c r="VY124" s="267"/>
      <c r="VZ124" s="267"/>
      <c r="WA124" s="267"/>
      <c r="WB124" s="267"/>
      <c r="WC124" s="267"/>
      <c r="WD124" s="267"/>
      <c r="WE124" s="267"/>
      <c r="WF124" s="267"/>
      <c r="WG124" s="267"/>
      <c r="WH124" s="267"/>
      <c r="WI124" s="267"/>
      <c r="WJ124" s="267"/>
      <c r="WK124" s="267"/>
      <c r="WL124" s="267"/>
      <c r="WM124" s="267"/>
      <c r="WN124" s="267"/>
      <c r="WO124" s="267"/>
      <c r="WP124" s="267"/>
      <c r="WQ124" s="267"/>
      <c r="WR124" s="267"/>
      <c r="WS124" s="267"/>
      <c r="WT124" s="267"/>
      <c r="WU124" s="267"/>
      <c r="WV124" s="267"/>
      <c r="WW124" s="267"/>
      <c r="WX124" s="267"/>
      <c r="WY124" s="267"/>
      <c r="WZ124" s="267"/>
      <c r="XA124" s="267"/>
      <c r="XB124" s="267"/>
      <c r="XC124" s="267"/>
      <c r="XD124" s="267"/>
      <c r="XE124" s="267"/>
      <c r="XF124" s="267"/>
      <c r="XG124" s="267"/>
      <c r="XH124" s="267"/>
      <c r="XI124" s="267"/>
      <c r="XJ124" s="267"/>
      <c r="XK124" s="267"/>
      <c r="XL124" s="267"/>
      <c r="XM124" s="267"/>
      <c r="XN124" s="267"/>
      <c r="XO124" s="267"/>
      <c r="XP124" s="267"/>
      <c r="XQ124" s="267"/>
      <c r="XR124" s="267"/>
      <c r="XS124" s="267"/>
      <c r="XT124" s="267"/>
      <c r="XU124" s="267"/>
      <c r="XV124" s="267"/>
      <c r="XW124" s="267"/>
      <c r="XX124" s="267"/>
      <c r="XY124" s="267"/>
      <c r="XZ124" s="267"/>
      <c r="YA124" s="267"/>
      <c r="YB124" s="267"/>
      <c r="YC124" s="267"/>
      <c r="YD124" s="267"/>
      <c r="YE124" s="267"/>
      <c r="YF124" s="267"/>
      <c r="YG124" s="267"/>
      <c r="YH124" s="267"/>
      <c r="YI124" s="267"/>
      <c r="YJ124" s="267"/>
      <c r="YK124" s="267"/>
      <c r="YL124" s="267"/>
      <c r="YM124" s="267"/>
      <c r="YN124" s="267"/>
      <c r="YO124" s="267"/>
      <c r="YP124" s="267"/>
      <c r="YQ124" s="267"/>
      <c r="YR124" s="267"/>
      <c r="YS124" s="267"/>
      <c r="YT124" s="267"/>
      <c r="YU124" s="267"/>
      <c r="YV124" s="267"/>
      <c r="YW124" s="267"/>
      <c r="YX124" s="267"/>
      <c r="YY124" s="267"/>
      <c r="YZ124" s="267"/>
      <c r="ZA124" s="267"/>
      <c r="ZB124" s="267"/>
      <c r="ZC124" s="267"/>
      <c r="ZD124" s="267"/>
      <c r="ZE124" s="267"/>
      <c r="ZF124" s="267"/>
      <c r="ZG124" s="267"/>
      <c r="ZH124" s="267"/>
      <c r="ZI124" s="267"/>
      <c r="ZJ124" s="267"/>
      <c r="ZK124" s="267"/>
      <c r="ZL124" s="267"/>
      <c r="ZM124" s="267"/>
      <c r="ZN124" s="267"/>
      <c r="ZO124" s="267"/>
      <c r="ZP124" s="267"/>
      <c r="ZQ124" s="267"/>
      <c r="ZR124" s="267"/>
      <c r="ZS124" s="267"/>
      <c r="ZT124" s="267"/>
      <c r="ZU124" s="267"/>
      <c r="ZV124" s="267"/>
      <c r="ZW124" s="267"/>
      <c r="ZX124" s="267"/>
      <c r="ZY124" s="267"/>
      <c r="ZZ124" s="267"/>
      <c r="AAA124" s="267"/>
      <c r="AAB124" s="267"/>
      <c r="AAC124" s="267"/>
      <c r="AAD124" s="267"/>
      <c r="AAE124" s="267"/>
      <c r="AAF124" s="267"/>
      <c r="AAG124" s="267"/>
      <c r="AAH124" s="267"/>
      <c r="AAI124" s="267"/>
      <c r="AAJ124" s="267"/>
      <c r="AAK124" s="267"/>
      <c r="AAL124" s="267"/>
      <c r="AAM124" s="267"/>
      <c r="AAN124" s="267"/>
      <c r="AAO124" s="267"/>
      <c r="AAP124" s="267"/>
      <c r="AAQ124" s="267"/>
      <c r="AAR124" s="267"/>
      <c r="AAS124" s="267"/>
      <c r="AAT124" s="267"/>
      <c r="AAU124" s="267"/>
      <c r="AAV124" s="267"/>
      <c r="AAW124" s="267"/>
      <c r="AAX124" s="267"/>
      <c r="AAY124" s="267"/>
      <c r="AAZ124" s="267"/>
      <c r="ABA124" s="267"/>
      <c r="ABB124" s="267"/>
      <c r="ABC124" s="267"/>
      <c r="ABD124" s="267"/>
      <c r="ABE124" s="267"/>
      <c r="ABF124" s="267"/>
      <c r="ABG124" s="267"/>
      <c r="ABH124" s="267"/>
      <c r="ABI124" s="267"/>
      <c r="ABJ124" s="267"/>
      <c r="ABK124" s="267"/>
      <c r="ABL124" s="267"/>
      <c r="ABM124" s="267"/>
      <c r="ABN124" s="267"/>
      <c r="ABO124" s="267"/>
      <c r="ABP124" s="267"/>
      <c r="ABQ124" s="267"/>
      <c r="ABR124" s="267"/>
      <c r="ABS124" s="267"/>
      <c r="ABT124" s="267"/>
      <c r="ABU124" s="267"/>
      <c r="ABV124" s="267"/>
      <c r="ABW124" s="267"/>
      <c r="ABX124" s="267"/>
      <c r="ABY124" s="267"/>
      <c r="ABZ124" s="267"/>
      <c r="ACA124" s="267"/>
      <c r="ACB124" s="267"/>
      <c r="ACC124" s="267"/>
      <c r="ACD124" s="267"/>
      <c r="ACE124" s="267"/>
      <c r="ACF124" s="267"/>
      <c r="ACG124" s="267"/>
      <c r="ACH124" s="267"/>
      <c r="ACI124" s="267"/>
      <c r="ACJ124" s="267"/>
      <c r="ACK124" s="267"/>
      <c r="ACL124" s="267"/>
      <c r="ACM124" s="267"/>
      <c r="ACN124" s="267"/>
      <c r="ACO124" s="267"/>
      <c r="ACP124" s="267"/>
      <c r="ACQ124" s="267"/>
      <c r="ACR124" s="267"/>
      <c r="ACS124" s="267"/>
      <c r="ACT124" s="267"/>
      <c r="ACU124" s="267"/>
      <c r="ACV124" s="267"/>
      <c r="ACW124" s="267"/>
      <c r="ACX124" s="267"/>
      <c r="ACY124" s="267"/>
      <c r="ACZ124" s="267"/>
      <c r="ADA124" s="267"/>
      <c r="ADB124" s="267"/>
      <c r="ADC124" s="267"/>
      <c r="ADD124" s="267"/>
      <c r="ADE124" s="267"/>
      <c r="ADF124" s="267"/>
      <c r="ADG124" s="267"/>
      <c r="ADH124" s="267"/>
      <c r="ADI124" s="267"/>
      <c r="ADJ124" s="267"/>
      <c r="ADK124" s="267"/>
      <c r="ADL124" s="267"/>
      <c r="ADM124" s="267"/>
      <c r="ADN124" s="267"/>
      <c r="ADO124" s="267"/>
      <c r="ADP124" s="267"/>
      <c r="ADQ124" s="267"/>
      <c r="ADR124" s="267"/>
      <c r="ADS124" s="267"/>
      <c r="ADT124" s="267"/>
      <c r="ADU124" s="267"/>
      <c r="ADV124" s="267"/>
      <c r="ADW124" s="267"/>
      <c r="ADX124" s="267"/>
      <c r="ADY124" s="267"/>
      <c r="ADZ124" s="267"/>
      <c r="AEA124" s="267"/>
      <c r="AEB124" s="267"/>
      <c r="AEC124" s="267"/>
      <c r="AED124" s="267"/>
      <c r="AEE124" s="267"/>
      <c r="AEF124" s="267"/>
      <c r="AEG124" s="267"/>
      <c r="AEH124" s="267"/>
      <c r="AEI124" s="267"/>
      <c r="AEJ124" s="267"/>
      <c r="AEK124" s="267"/>
      <c r="AEL124" s="267"/>
      <c r="AEM124" s="267"/>
      <c r="AEN124" s="267"/>
      <c r="AEO124" s="267"/>
      <c r="AEP124" s="267"/>
      <c r="AEQ124" s="267"/>
      <c r="AER124" s="267"/>
      <c r="AES124" s="267"/>
      <c r="AET124" s="267"/>
      <c r="AEU124" s="267"/>
      <c r="AEV124" s="267"/>
      <c r="AEW124" s="267"/>
      <c r="AEX124" s="267"/>
      <c r="AEY124" s="267"/>
      <c r="AEZ124" s="267"/>
      <c r="AFA124" s="267"/>
      <c r="AFB124" s="267"/>
      <c r="AFC124" s="267"/>
      <c r="AFD124" s="267"/>
      <c r="AFE124" s="267"/>
      <c r="AFF124" s="267"/>
      <c r="AFG124" s="267"/>
      <c r="AFH124" s="267"/>
      <c r="AFI124" s="267"/>
      <c r="AFJ124" s="267"/>
      <c r="AFK124" s="267"/>
      <c r="AFL124" s="267"/>
      <c r="AFM124" s="267"/>
      <c r="AFN124" s="267"/>
      <c r="AFO124" s="267"/>
      <c r="AFP124" s="267"/>
      <c r="AFQ124" s="267"/>
      <c r="AFR124" s="267"/>
      <c r="AFS124" s="267"/>
      <c r="AFT124" s="267"/>
      <c r="AFU124" s="267"/>
      <c r="AFV124" s="267"/>
      <c r="AFW124" s="267"/>
      <c r="AFX124" s="267"/>
      <c r="AFY124" s="267"/>
      <c r="AFZ124" s="267"/>
      <c r="AGA124" s="267"/>
      <c r="AGB124" s="267"/>
      <c r="AGC124" s="267"/>
      <c r="AGD124" s="267"/>
      <c r="AGE124" s="267"/>
      <c r="AGF124" s="267"/>
      <c r="AGG124" s="267"/>
      <c r="AGH124" s="267"/>
      <c r="AGI124" s="267"/>
      <c r="AGJ124" s="267"/>
      <c r="AGK124" s="267"/>
      <c r="AGL124" s="267"/>
      <c r="AGM124" s="267"/>
      <c r="AGN124" s="267"/>
      <c r="AGO124" s="267"/>
      <c r="AGP124" s="267"/>
      <c r="AGQ124" s="267"/>
      <c r="AGR124" s="267"/>
      <c r="AGS124" s="267"/>
      <c r="AGT124" s="267"/>
      <c r="AGU124" s="267"/>
      <c r="AGV124" s="267"/>
      <c r="AGW124" s="267"/>
      <c r="AGX124" s="267"/>
      <c r="AGY124" s="267"/>
      <c r="AGZ124" s="267"/>
      <c r="AHA124" s="267"/>
      <c r="AHB124" s="267"/>
      <c r="AHC124" s="267"/>
      <c r="AHD124" s="267"/>
      <c r="AHE124" s="267"/>
      <c r="AHF124" s="267"/>
      <c r="AHG124" s="267"/>
      <c r="AHH124" s="267"/>
      <c r="AHI124" s="267"/>
      <c r="AHJ124" s="267"/>
      <c r="AHK124" s="267"/>
      <c r="AHL124" s="267"/>
      <c r="AHM124" s="267"/>
      <c r="AHN124" s="267"/>
      <c r="AHO124" s="267"/>
      <c r="AHP124" s="267"/>
      <c r="AHQ124" s="267"/>
      <c r="AHR124" s="267"/>
      <c r="AHS124" s="267"/>
      <c r="AHT124" s="267"/>
      <c r="AHU124" s="267"/>
      <c r="AHV124" s="267"/>
      <c r="AHW124" s="267"/>
      <c r="AHX124" s="267"/>
      <c r="AHY124" s="267"/>
      <c r="AHZ124" s="267"/>
      <c r="AIA124" s="267"/>
      <c r="AIB124" s="267"/>
      <c r="AIC124" s="267"/>
      <c r="AID124" s="267"/>
      <c r="AIE124" s="267"/>
      <c r="AIF124" s="267"/>
      <c r="AIG124" s="267"/>
      <c r="AIH124" s="267"/>
      <c r="AII124" s="267"/>
      <c r="AIJ124" s="267"/>
      <c r="AIK124" s="267"/>
      <c r="AIL124" s="267"/>
      <c r="AIM124" s="267"/>
      <c r="AIN124" s="267"/>
      <c r="AIO124" s="267"/>
      <c r="AIP124" s="267"/>
      <c r="AIQ124" s="267"/>
      <c r="AIR124" s="267"/>
      <c r="AIS124" s="267"/>
      <c r="AIT124" s="267"/>
      <c r="AIU124" s="267"/>
      <c r="AIV124" s="267"/>
      <c r="AIW124" s="267"/>
      <c r="AIX124" s="267"/>
      <c r="AIY124" s="267"/>
      <c r="AIZ124" s="267"/>
      <c r="AJA124" s="267"/>
      <c r="AJB124" s="267"/>
      <c r="AJC124" s="267"/>
      <c r="AJD124" s="267"/>
      <c r="AJE124" s="267"/>
      <c r="AJF124" s="267"/>
      <c r="AJG124" s="267"/>
      <c r="AJH124" s="267"/>
      <c r="AJI124" s="267"/>
      <c r="AJJ124" s="267"/>
      <c r="AJK124" s="267"/>
      <c r="AJL124" s="267"/>
      <c r="AJM124" s="267"/>
      <c r="AJN124" s="267"/>
      <c r="AJO124" s="267"/>
      <c r="AJP124" s="267"/>
      <c r="AJQ124" s="267"/>
      <c r="AJR124" s="267"/>
      <c r="AJS124" s="267"/>
      <c r="AJT124" s="267"/>
      <c r="AJU124" s="267"/>
      <c r="AJV124" s="267"/>
      <c r="AJW124" s="267"/>
      <c r="AJX124" s="267"/>
      <c r="AJY124" s="267"/>
      <c r="AJZ124" s="267"/>
      <c r="AKA124" s="267"/>
      <c r="AKB124" s="267"/>
      <c r="AKC124" s="267"/>
      <c r="AKD124" s="267"/>
      <c r="AKE124" s="267"/>
      <c r="AKF124" s="267"/>
      <c r="AKG124" s="267"/>
      <c r="AKH124" s="267"/>
      <c r="AKI124" s="267"/>
      <c r="AKJ124" s="267"/>
      <c r="AKK124" s="267"/>
      <c r="AKL124" s="267"/>
      <c r="AKM124" s="267"/>
      <c r="AKN124" s="267"/>
      <c r="AKO124" s="267"/>
      <c r="AKP124" s="267"/>
      <c r="AKQ124" s="267"/>
      <c r="AKR124" s="267"/>
      <c r="AKS124" s="267"/>
      <c r="AKT124" s="267"/>
      <c r="AKU124" s="267"/>
      <c r="AKV124" s="267"/>
      <c r="AKW124" s="267"/>
      <c r="AKX124" s="267"/>
      <c r="AKY124" s="267"/>
      <c r="AKZ124" s="267"/>
      <c r="ALA124" s="267"/>
      <c r="ALB124" s="267"/>
      <c r="ALC124" s="267"/>
      <c r="ALD124" s="267"/>
      <c r="ALE124" s="267"/>
      <c r="ALF124" s="267"/>
      <c r="ALG124" s="267"/>
      <c r="ALH124" s="267"/>
      <c r="ALI124" s="267"/>
      <c r="ALJ124" s="267"/>
      <c r="ALK124" s="267"/>
      <c r="ALL124" s="267"/>
      <c r="ALM124" s="267"/>
      <c r="ALN124" s="267"/>
      <c r="ALO124" s="267"/>
      <c r="ALP124" s="267"/>
      <c r="ALQ124" s="267"/>
      <c r="ALR124" s="267"/>
      <c r="ALS124" s="267"/>
      <c r="ALT124" s="267"/>
      <c r="ALU124" s="267"/>
      <c r="ALV124" s="267"/>
      <c r="ALW124" s="267"/>
      <c r="ALX124" s="267"/>
      <c r="ALY124" s="267"/>
      <c r="ALZ124" s="267"/>
      <c r="AMA124" s="267"/>
      <c r="AMB124" s="267"/>
      <c r="AMC124" s="267"/>
      <c r="AMD124" s="267"/>
      <c r="AME124" s="267"/>
      <c r="AMF124" s="267"/>
      <c r="AMG124" s="267"/>
      <c r="AMH124" s="267"/>
      <c r="AMI124" s="267"/>
      <c r="AMJ124" s="267"/>
      <c r="AMK124" s="267"/>
    </row>
    <row r="125" spans="1:1025" ht="40" customHeight="1" thickBot="1" x14ac:dyDescent="0.3">
      <c r="B125" s="642" t="s">
        <v>9</v>
      </c>
      <c r="C125" s="643"/>
      <c r="D125" s="643"/>
      <c r="E125" s="643"/>
      <c r="F125" s="643"/>
      <c r="G125" s="643"/>
      <c r="H125" s="644"/>
    </row>
    <row r="126" spans="1:1025" ht="40" customHeight="1" thickBot="1" x14ac:dyDescent="0.3">
      <c r="B126" s="423" t="s">
        <v>66</v>
      </c>
      <c r="C126" s="634"/>
      <c r="D126" s="634"/>
      <c r="E126" s="635"/>
      <c r="F126" s="636" t="s">
        <v>86</v>
      </c>
      <c r="G126" s="637"/>
      <c r="H126" s="638"/>
    </row>
    <row r="127" spans="1:1025" ht="39.75" customHeight="1" thickBot="1" x14ac:dyDescent="0.3">
      <c r="B127" s="423" t="s">
        <v>85</v>
      </c>
      <c r="C127" s="424"/>
      <c r="D127" s="424"/>
      <c r="E127" s="424"/>
      <c r="F127" s="424"/>
      <c r="G127" s="425"/>
      <c r="H127" s="117">
        <v>0</v>
      </c>
    </row>
    <row r="128" spans="1:1025" ht="30" customHeight="1" thickBot="1" x14ac:dyDescent="0.3">
      <c r="B128" s="37"/>
      <c r="C128" s="26"/>
      <c r="D128" s="27"/>
      <c r="E128" s="27"/>
      <c r="F128" s="10"/>
      <c r="G128" s="28"/>
      <c r="H128" s="38"/>
    </row>
    <row r="129" spans="1:1025" ht="40" customHeight="1" thickBot="1" x14ac:dyDescent="0.3">
      <c r="B129" s="645" t="s">
        <v>71</v>
      </c>
      <c r="C129" s="646"/>
      <c r="D129" s="646"/>
      <c r="E129" s="646"/>
      <c r="F129" s="646"/>
      <c r="G129" s="646"/>
      <c r="H129" s="647"/>
    </row>
    <row r="130" spans="1:1025" ht="40" customHeight="1" x14ac:dyDescent="0.25">
      <c r="B130" s="15" t="s">
        <v>69</v>
      </c>
      <c r="C130" s="16" t="s">
        <v>76</v>
      </c>
      <c r="D130" s="17" t="s">
        <v>3</v>
      </c>
      <c r="E130" s="17" t="s">
        <v>4</v>
      </c>
      <c r="F130" s="17" t="s">
        <v>5</v>
      </c>
      <c r="G130" s="17" t="s">
        <v>16</v>
      </c>
      <c r="H130" s="18" t="s">
        <v>7</v>
      </c>
    </row>
    <row r="131" spans="1:1025" ht="87.5" x14ac:dyDescent="0.25">
      <c r="B131" s="20">
        <v>1</v>
      </c>
      <c r="C131" s="21" t="s">
        <v>21</v>
      </c>
      <c r="D131" s="9"/>
      <c r="E131" s="9"/>
      <c r="F131" s="11"/>
      <c r="G131" s="21" t="s">
        <v>20</v>
      </c>
      <c r="H131" s="22"/>
    </row>
    <row r="132" spans="1:1025" ht="87.5" x14ac:dyDescent="0.25">
      <c r="B132" s="29" t="s">
        <v>22</v>
      </c>
      <c r="C132" s="21" t="s">
        <v>23</v>
      </c>
      <c r="D132" s="9"/>
      <c r="E132" s="9"/>
      <c r="F132" s="11"/>
      <c r="G132" s="21" t="s">
        <v>20</v>
      </c>
      <c r="H132" s="22"/>
    </row>
    <row r="133" spans="1:1025" ht="87.5" x14ac:dyDescent="0.25">
      <c r="B133" s="29" t="s">
        <v>24</v>
      </c>
      <c r="C133" s="21" t="s">
        <v>25</v>
      </c>
      <c r="D133" s="9"/>
      <c r="E133" s="9"/>
      <c r="F133" s="11"/>
      <c r="G133" s="21" t="s">
        <v>20</v>
      </c>
      <c r="H133" s="22"/>
    </row>
    <row r="134" spans="1:1025" ht="87.5" x14ac:dyDescent="0.25">
      <c r="B134" s="20">
        <v>2</v>
      </c>
      <c r="C134" s="21" t="s">
        <v>26</v>
      </c>
      <c r="D134" s="9"/>
      <c r="E134" s="9"/>
      <c r="F134" s="11"/>
      <c r="G134" s="21" t="s">
        <v>20</v>
      </c>
      <c r="H134" s="22"/>
    </row>
    <row r="135" spans="1:1025" ht="181.5" customHeight="1" x14ac:dyDescent="0.25">
      <c r="B135" s="20">
        <v>3</v>
      </c>
      <c r="C135" s="39" t="s">
        <v>84</v>
      </c>
      <c r="D135" s="11"/>
      <c r="E135" s="9"/>
      <c r="F135" s="9"/>
      <c r="G135" s="39" t="s">
        <v>83</v>
      </c>
      <c r="H135" s="22"/>
    </row>
    <row r="136" spans="1:1025" ht="98.25" customHeight="1" x14ac:dyDescent="0.25">
      <c r="B136" s="29" t="s">
        <v>27</v>
      </c>
      <c r="C136" s="21" t="s">
        <v>23</v>
      </c>
      <c r="D136" s="11"/>
      <c r="E136" s="9"/>
      <c r="F136" s="9"/>
      <c r="G136" s="21" t="s">
        <v>20</v>
      </c>
      <c r="H136" s="22"/>
    </row>
    <row r="137" spans="1:1025" ht="98.25" customHeight="1" x14ac:dyDescent="0.25">
      <c r="B137" s="29" t="s">
        <v>28</v>
      </c>
      <c r="C137" s="21" t="s">
        <v>25</v>
      </c>
      <c r="D137" s="11"/>
      <c r="E137" s="9"/>
      <c r="F137" s="9"/>
      <c r="G137" s="21" t="s">
        <v>20</v>
      </c>
      <c r="H137" s="22"/>
    </row>
    <row r="138" spans="1:1025" ht="98.25" customHeight="1" thickBot="1" x14ac:dyDescent="0.3">
      <c r="B138" s="72">
        <v>4</v>
      </c>
      <c r="C138" s="23" t="s">
        <v>29</v>
      </c>
      <c r="D138" s="24"/>
      <c r="E138" s="19"/>
      <c r="F138" s="19"/>
      <c r="G138" s="23" t="s">
        <v>20</v>
      </c>
      <c r="H138" s="25"/>
    </row>
    <row r="139" spans="1:1025" customFormat="1" ht="128.25" customHeight="1" x14ac:dyDescent="0.35">
      <c r="A139" s="267"/>
      <c r="B139" s="271">
        <v>5</v>
      </c>
      <c r="C139" s="272" t="s">
        <v>218</v>
      </c>
      <c r="D139" s="273"/>
      <c r="E139" s="274"/>
      <c r="F139" s="275"/>
      <c r="G139" s="290" t="s">
        <v>236</v>
      </c>
      <c r="H139" s="276"/>
      <c r="I139" s="267"/>
      <c r="J139" s="267"/>
      <c r="K139" s="267"/>
      <c r="L139" s="267"/>
      <c r="M139" s="267"/>
      <c r="N139" s="267"/>
      <c r="O139" s="267"/>
      <c r="P139" s="267"/>
      <c r="Q139" s="267"/>
      <c r="R139" s="267"/>
      <c r="S139" s="267"/>
      <c r="T139" s="267"/>
      <c r="U139" s="267"/>
      <c r="V139" s="267"/>
      <c r="W139" s="267"/>
      <c r="X139" s="267"/>
      <c r="Y139" s="267"/>
      <c r="Z139" s="267"/>
      <c r="AA139" s="267"/>
      <c r="AB139" s="267"/>
      <c r="AC139" s="267"/>
      <c r="AD139" s="267"/>
      <c r="AE139" s="267"/>
      <c r="AF139" s="267"/>
      <c r="AG139" s="267"/>
      <c r="AH139" s="267"/>
      <c r="AI139" s="267"/>
      <c r="AJ139" s="267"/>
      <c r="AK139" s="267"/>
      <c r="AL139" s="267"/>
      <c r="AM139" s="267"/>
      <c r="AN139" s="267"/>
      <c r="AO139" s="267"/>
      <c r="AP139" s="267"/>
      <c r="AQ139" s="267"/>
      <c r="AR139" s="267"/>
      <c r="AS139" s="267"/>
      <c r="AT139" s="267"/>
      <c r="AU139" s="267"/>
      <c r="AV139" s="267"/>
      <c r="AW139" s="267"/>
      <c r="AX139" s="267"/>
      <c r="AY139" s="267"/>
      <c r="AZ139" s="267"/>
      <c r="BA139" s="267"/>
      <c r="BB139" s="267"/>
      <c r="BC139" s="267"/>
      <c r="BD139" s="267"/>
      <c r="BE139" s="267"/>
      <c r="BF139" s="267"/>
      <c r="BG139" s="267"/>
      <c r="BH139" s="267"/>
      <c r="BI139" s="267"/>
      <c r="BJ139" s="267"/>
      <c r="BK139" s="267"/>
      <c r="BL139" s="267"/>
      <c r="BM139" s="267"/>
      <c r="BN139" s="267"/>
      <c r="BO139" s="267"/>
      <c r="BP139" s="267"/>
      <c r="BQ139" s="267"/>
      <c r="BR139" s="267"/>
      <c r="BS139" s="267"/>
      <c r="BT139" s="267"/>
      <c r="BU139" s="267"/>
      <c r="BV139" s="267"/>
      <c r="BW139" s="267"/>
      <c r="BX139" s="267"/>
      <c r="BY139" s="267"/>
      <c r="BZ139" s="267"/>
      <c r="CA139" s="267"/>
      <c r="CB139" s="267"/>
      <c r="CC139" s="267"/>
      <c r="CD139" s="267"/>
      <c r="CE139" s="267"/>
      <c r="CF139" s="267"/>
      <c r="CG139" s="267"/>
      <c r="CH139" s="267"/>
      <c r="CI139" s="267"/>
      <c r="CJ139" s="267"/>
      <c r="CK139" s="267"/>
      <c r="CL139" s="267"/>
      <c r="CM139" s="267"/>
      <c r="CN139" s="267"/>
      <c r="CO139" s="267"/>
      <c r="CP139" s="267"/>
      <c r="CQ139" s="267"/>
      <c r="CR139" s="267"/>
      <c r="CS139" s="267"/>
      <c r="CT139" s="267"/>
      <c r="CU139" s="267"/>
      <c r="CV139" s="267"/>
      <c r="CW139" s="267"/>
      <c r="CX139" s="267"/>
      <c r="CY139" s="267"/>
      <c r="CZ139" s="267"/>
      <c r="DA139" s="267"/>
      <c r="DB139" s="267"/>
      <c r="DC139" s="267"/>
      <c r="DD139" s="267"/>
      <c r="DE139" s="267"/>
      <c r="DF139" s="267"/>
      <c r="DG139" s="267"/>
      <c r="DH139" s="267"/>
      <c r="DI139" s="267"/>
      <c r="DJ139" s="267"/>
      <c r="DK139" s="267"/>
      <c r="DL139" s="267"/>
      <c r="DM139" s="267"/>
      <c r="DN139" s="267"/>
      <c r="DO139" s="267"/>
      <c r="DP139" s="267"/>
      <c r="DQ139" s="267"/>
      <c r="DR139" s="267"/>
      <c r="DS139" s="267"/>
      <c r="DT139" s="267"/>
      <c r="DU139" s="267"/>
      <c r="DV139" s="267"/>
      <c r="DW139" s="267"/>
      <c r="DX139" s="267"/>
      <c r="DY139" s="267"/>
      <c r="DZ139" s="267"/>
      <c r="EA139" s="267"/>
      <c r="EB139" s="267"/>
      <c r="EC139" s="267"/>
      <c r="ED139" s="267"/>
      <c r="EE139" s="267"/>
      <c r="EF139" s="267"/>
      <c r="EG139" s="267"/>
      <c r="EH139" s="267"/>
      <c r="EI139" s="267"/>
      <c r="EJ139" s="267"/>
      <c r="EK139" s="267"/>
      <c r="EL139" s="267"/>
      <c r="EM139" s="267"/>
      <c r="EN139" s="267"/>
      <c r="EO139" s="267"/>
      <c r="EP139" s="267"/>
      <c r="EQ139" s="267"/>
      <c r="ER139" s="267"/>
      <c r="ES139" s="267"/>
      <c r="ET139" s="267"/>
      <c r="EU139" s="267"/>
      <c r="EV139" s="267"/>
      <c r="EW139" s="267"/>
      <c r="EX139" s="267"/>
      <c r="EY139" s="267"/>
      <c r="EZ139" s="267"/>
      <c r="FA139" s="267"/>
      <c r="FB139" s="267"/>
      <c r="FC139" s="267"/>
      <c r="FD139" s="267"/>
      <c r="FE139" s="267"/>
      <c r="FF139" s="267"/>
      <c r="FG139" s="267"/>
      <c r="FH139" s="267"/>
      <c r="FI139" s="267"/>
      <c r="FJ139" s="267"/>
      <c r="FK139" s="267"/>
      <c r="FL139" s="267"/>
      <c r="FM139" s="267"/>
      <c r="FN139" s="267"/>
      <c r="FO139" s="267"/>
      <c r="FP139" s="267"/>
      <c r="FQ139" s="267"/>
      <c r="FR139" s="267"/>
      <c r="FS139" s="267"/>
      <c r="FT139" s="267"/>
      <c r="FU139" s="267"/>
      <c r="FV139" s="267"/>
      <c r="FW139" s="267"/>
      <c r="FX139" s="267"/>
      <c r="FY139" s="267"/>
      <c r="FZ139" s="267"/>
      <c r="GA139" s="267"/>
      <c r="GB139" s="267"/>
      <c r="GC139" s="267"/>
      <c r="GD139" s="267"/>
      <c r="GE139" s="267"/>
      <c r="GF139" s="267"/>
      <c r="GG139" s="267"/>
      <c r="GH139" s="267"/>
      <c r="GI139" s="267"/>
      <c r="GJ139" s="267"/>
      <c r="GK139" s="267"/>
      <c r="GL139" s="267"/>
      <c r="GM139" s="267"/>
      <c r="GN139" s="267"/>
      <c r="GO139" s="267"/>
      <c r="GP139" s="267"/>
      <c r="GQ139" s="267"/>
      <c r="GR139" s="267"/>
      <c r="GS139" s="267"/>
      <c r="GT139" s="267"/>
      <c r="GU139" s="267"/>
      <c r="GV139" s="267"/>
      <c r="GW139" s="267"/>
      <c r="GX139" s="267"/>
      <c r="GY139" s="267"/>
      <c r="GZ139" s="267"/>
      <c r="HA139" s="267"/>
      <c r="HB139" s="267"/>
      <c r="HC139" s="267"/>
      <c r="HD139" s="267"/>
      <c r="HE139" s="267"/>
      <c r="HF139" s="267"/>
      <c r="HG139" s="267"/>
      <c r="HH139" s="267"/>
      <c r="HI139" s="267"/>
      <c r="HJ139" s="267"/>
      <c r="HK139" s="267"/>
      <c r="HL139" s="267"/>
      <c r="HM139" s="267"/>
      <c r="HN139" s="267"/>
      <c r="HO139" s="267"/>
      <c r="HP139" s="267"/>
      <c r="HQ139" s="267"/>
      <c r="HR139" s="267"/>
      <c r="HS139" s="267"/>
      <c r="HT139" s="267"/>
      <c r="HU139" s="267"/>
      <c r="HV139" s="267"/>
      <c r="HW139" s="267"/>
      <c r="HX139" s="267"/>
      <c r="HY139" s="267"/>
      <c r="HZ139" s="267"/>
      <c r="IA139" s="267"/>
      <c r="IB139" s="267"/>
      <c r="IC139" s="267"/>
      <c r="ID139" s="267"/>
      <c r="IE139" s="267"/>
      <c r="IF139" s="267"/>
      <c r="IG139" s="267"/>
      <c r="IH139" s="267"/>
      <c r="II139" s="267"/>
      <c r="IJ139" s="267"/>
      <c r="IK139" s="267"/>
      <c r="IL139" s="267"/>
      <c r="IM139" s="267"/>
      <c r="IN139" s="267"/>
      <c r="IO139" s="267"/>
      <c r="IP139" s="267"/>
      <c r="IQ139" s="267"/>
      <c r="IR139" s="267"/>
      <c r="IS139" s="267"/>
      <c r="IT139" s="267"/>
      <c r="IU139" s="267"/>
      <c r="IV139" s="267"/>
      <c r="IW139" s="267"/>
      <c r="IX139" s="267"/>
      <c r="IY139" s="267"/>
      <c r="IZ139" s="267"/>
      <c r="JA139" s="267"/>
      <c r="JB139" s="267"/>
      <c r="JC139" s="267"/>
      <c r="JD139" s="267"/>
      <c r="JE139" s="267"/>
      <c r="JF139" s="267"/>
      <c r="JG139" s="267"/>
      <c r="JH139" s="267"/>
      <c r="JI139" s="267"/>
      <c r="JJ139" s="267"/>
      <c r="JK139" s="267"/>
      <c r="JL139" s="267"/>
      <c r="JM139" s="267"/>
      <c r="JN139" s="267"/>
      <c r="JO139" s="267"/>
      <c r="JP139" s="267"/>
      <c r="JQ139" s="267"/>
      <c r="JR139" s="267"/>
      <c r="JS139" s="267"/>
      <c r="JT139" s="267"/>
      <c r="JU139" s="267"/>
      <c r="JV139" s="267"/>
      <c r="JW139" s="267"/>
      <c r="JX139" s="267"/>
      <c r="JY139" s="267"/>
      <c r="JZ139" s="267"/>
      <c r="KA139" s="267"/>
      <c r="KB139" s="267"/>
      <c r="KC139" s="267"/>
      <c r="KD139" s="267"/>
      <c r="KE139" s="267"/>
      <c r="KF139" s="267"/>
      <c r="KG139" s="267"/>
      <c r="KH139" s="267"/>
      <c r="KI139" s="267"/>
      <c r="KJ139" s="267"/>
      <c r="KK139" s="267"/>
      <c r="KL139" s="267"/>
      <c r="KM139" s="267"/>
      <c r="KN139" s="267"/>
      <c r="KO139" s="267"/>
      <c r="KP139" s="267"/>
      <c r="KQ139" s="267"/>
      <c r="KR139" s="267"/>
      <c r="KS139" s="267"/>
      <c r="KT139" s="267"/>
      <c r="KU139" s="267"/>
      <c r="KV139" s="267"/>
      <c r="KW139" s="267"/>
      <c r="KX139" s="267"/>
      <c r="KY139" s="267"/>
      <c r="KZ139" s="267"/>
      <c r="LA139" s="267"/>
      <c r="LB139" s="267"/>
      <c r="LC139" s="267"/>
      <c r="LD139" s="267"/>
      <c r="LE139" s="267"/>
      <c r="LF139" s="267"/>
      <c r="LG139" s="267"/>
      <c r="LH139" s="267"/>
      <c r="LI139" s="267"/>
      <c r="LJ139" s="267"/>
      <c r="LK139" s="267"/>
      <c r="LL139" s="267"/>
      <c r="LM139" s="267"/>
      <c r="LN139" s="267"/>
      <c r="LO139" s="267"/>
      <c r="LP139" s="267"/>
      <c r="LQ139" s="267"/>
      <c r="LR139" s="267"/>
      <c r="LS139" s="267"/>
      <c r="LT139" s="267"/>
      <c r="LU139" s="267"/>
      <c r="LV139" s="267"/>
      <c r="LW139" s="267"/>
      <c r="LX139" s="267"/>
      <c r="LY139" s="267"/>
      <c r="LZ139" s="267"/>
      <c r="MA139" s="267"/>
      <c r="MB139" s="267"/>
      <c r="MC139" s="267"/>
      <c r="MD139" s="267"/>
      <c r="ME139" s="267"/>
      <c r="MF139" s="267"/>
      <c r="MG139" s="267"/>
      <c r="MH139" s="267"/>
      <c r="MI139" s="267"/>
      <c r="MJ139" s="267"/>
      <c r="MK139" s="267"/>
      <c r="ML139" s="267"/>
      <c r="MM139" s="267"/>
      <c r="MN139" s="267"/>
      <c r="MO139" s="267"/>
      <c r="MP139" s="267"/>
      <c r="MQ139" s="267"/>
      <c r="MR139" s="267"/>
      <c r="MS139" s="267"/>
      <c r="MT139" s="267"/>
      <c r="MU139" s="267"/>
      <c r="MV139" s="267"/>
      <c r="MW139" s="267"/>
      <c r="MX139" s="267"/>
      <c r="MY139" s="267"/>
      <c r="MZ139" s="267"/>
      <c r="NA139" s="267"/>
      <c r="NB139" s="267"/>
      <c r="NC139" s="267"/>
      <c r="ND139" s="267"/>
      <c r="NE139" s="267"/>
      <c r="NF139" s="267"/>
      <c r="NG139" s="267"/>
      <c r="NH139" s="267"/>
      <c r="NI139" s="267"/>
      <c r="NJ139" s="267"/>
      <c r="NK139" s="267"/>
      <c r="NL139" s="267"/>
      <c r="NM139" s="267"/>
      <c r="NN139" s="267"/>
      <c r="NO139" s="267"/>
      <c r="NP139" s="267"/>
      <c r="NQ139" s="267"/>
      <c r="NR139" s="267"/>
      <c r="NS139" s="267"/>
      <c r="NT139" s="267"/>
      <c r="NU139" s="267"/>
      <c r="NV139" s="267"/>
      <c r="NW139" s="267"/>
      <c r="NX139" s="267"/>
      <c r="NY139" s="267"/>
      <c r="NZ139" s="267"/>
      <c r="OA139" s="267"/>
      <c r="OB139" s="267"/>
      <c r="OC139" s="267"/>
      <c r="OD139" s="267"/>
      <c r="OE139" s="267"/>
      <c r="OF139" s="267"/>
      <c r="OG139" s="267"/>
      <c r="OH139" s="267"/>
      <c r="OI139" s="267"/>
      <c r="OJ139" s="267"/>
      <c r="OK139" s="267"/>
      <c r="OL139" s="267"/>
      <c r="OM139" s="267"/>
      <c r="ON139" s="267"/>
      <c r="OO139" s="267"/>
      <c r="OP139" s="267"/>
      <c r="OQ139" s="267"/>
      <c r="OR139" s="267"/>
      <c r="OS139" s="267"/>
      <c r="OT139" s="267"/>
      <c r="OU139" s="267"/>
      <c r="OV139" s="267"/>
      <c r="OW139" s="267"/>
      <c r="OX139" s="267"/>
      <c r="OY139" s="267"/>
      <c r="OZ139" s="267"/>
      <c r="PA139" s="267"/>
      <c r="PB139" s="267"/>
      <c r="PC139" s="267"/>
      <c r="PD139" s="267"/>
      <c r="PE139" s="267"/>
      <c r="PF139" s="267"/>
      <c r="PG139" s="267"/>
      <c r="PH139" s="267"/>
      <c r="PI139" s="267"/>
      <c r="PJ139" s="267"/>
      <c r="PK139" s="267"/>
      <c r="PL139" s="267"/>
      <c r="PM139" s="267"/>
      <c r="PN139" s="267"/>
      <c r="PO139" s="267"/>
      <c r="PP139" s="267"/>
      <c r="PQ139" s="267"/>
      <c r="PR139" s="267"/>
      <c r="PS139" s="267"/>
      <c r="PT139" s="267"/>
      <c r="PU139" s="267"/>
      <c r="PV139" s="267"/>
      <c r="PW139" s="267"/>
      <c r="PX139" s="267"/>
      <c r="PY139" s="267"/>
      <c r="PZ139" s="267"/>
      <c r="QA139" s="267"/>
      <c r="QB139" s="267"/>
      <c r="QC139" s="267"/>
      <c r="QD139" s="267"/>
      <c r="QE139" s="267"/>
      <c r="QF139" s="267"/>
      <c r="QG139" s="267"/>
      <c r="QH139" s="267"/>
      <c r="QI139" s="267"/>
      <c r="QJ139" s="267"/>
      <c r="QK139" s="267"/>
      <c r="QL139" s="267"/>
      <c r="QM139" s="267"/>
      <c r="QN139" s="267"/>
      <c r="QO139" s="267"/>
      <c r="QP139" s="267"/>
      <c r="QQ139" s="267"/>
      <c r="QR139" s="267"/>
      <c r="QS139" s="267"/>
      <c r="QT139" s="267"/>
      <c r="QU139" s="267"/>
      <c r="QV139" s="267"/>
      <c r="QW139" s="267"/>
      <c r="QX139" s="267"/>
      <c r="QY139" s="267"/>
      <c r="QZ139" s="267"/>
      <c r="RA139" s="267"/>
      <c r="RB139" s="267"/>
      <c r="RC139" s="267"/>
      <c r="RD139" s="267"/>
      <c r="RE139" s="267"/>
      <c r="RF139" s="267"/>
      <c r="RG139" s="267"/>
      <c r="RH139" s="267"/>
      <c r="RI139" s="267"/>
      <c r="RJ139" s="267"/>
      <c r="RK139" s="267"/>
      <c r="RL139" s="267"/>
      <c r="RM139" s="267"/>
      <c r="RN139" s="267"/>
      <c r="RO139" s="267"/>
      <c r="RP139" s="267"/>
      <c r="RQ139" s="267"/>
      <c r="RR139" s="267"/>
      <c r="RS139" s="267"/>
      <c r="RT139" s="267"/>
      <c r="RU139" s="267"/>
      <c r="RV139" s="267"/>
      <c r="RW139" s="267"/>
      <c r="RX139" s="267"/>
      <c r="RY139" s="267"/>
      <c r="RZ139" s="267"/>
      <c r="SA139" s="267"/>
      <c r="SB139" s="267"/>
      <c r="SC139" s="267"/>
      <c r="SD139" s="267"/>
      <c r="SE139" s="267"/>
      <c r="SF139" s="267"/>
      <c r="SG139" s="267"/>
      <c r="SH139" s="267"/>
      <c r="SI139" s="267"/>
      <c r="SJ139" s="267"/>
      <c r="SK139" s="267"/>
      <c r="SL139" s="267"/>
      <c r="SM139" s="267"/>
      <c r="SN139" s="267"/>
      <c r="SO139" s="267"/>
      <c r="SP139" s="267"/>
      <c r="SQ139" s="267"/>
      <c r="SR139" s="267"/>
      <c r="SS139" s="267"/>
      <c r="ST139" s="267"/>
      <c r="SU139" s="267"/>
      <c r="SV139" s="267"/>
      <c r="SW139" s="267"/>
      <c r="SX139" s="267"/>
      <c r="SY139" s="267"/>
      <c r="SZ139" s="267"/>
      <c r="TA139" s="267"/>
      <c r="TB139" s="267"/>
      <c r="TC139" s="267"/>
      <c r="TD139" s="267"/>
      <c r="TE139" s="267"/>
      <c r="TF139" s="267"/>
      <c r="TG139" s="267"/>
      <c r="TH139" s="267"/>
      <c r="TI139" s="267"/>
      <c r="TJ139" s="267"/>
      <c r="TK139" s="267"/>
      <c r="TL139" s="267"/>
      <c r="TM139" s="267"/>
      <c r="TN139" s="267"/>
      <c r="TO139" s="267"/>
      <c r="TP139" s="267"/>
      <c r="TQ139" s="267"/>
      <c r="TR139" s="267"/>
      <c r="TS139" s="267"/>
      <c r="TT139" s="267"/>
      <c r="TU139" s="267"/>
      <c r="TV139" s="267"/>
      <c r="TW139" s="267"/>
      <c r="TX139" s="267"/>
      <c r="TY139" s="267"/>
      <c r="TZ139" s="267"/>
      <c r="UA139" s="267"/>
      <c r="UB139" s="267"/>
      <c r="UC139" s="267"/>
      <c r="UD139" s="267"/>
      <c r="UE139" s="267"/>
      <c r="UF139" s="267"/>
      <c r="UG139" s="267"/>
      <c r="UH139" s="267"/>
      <c r="UI139" s="267"/>
      <c r="UJ139" s="267"/>
      <c r="UK139" s="267"/>
      <c r="UL139" s="267"/>
      <c r="UM139" s="267"/>
      <c r="UN139" s="267"/>
      <c r="UO139" s="267"/>
      <c r="UP139" s="267"/>
      <c r="UQ139" s="267"/>
      <c r="UR139" s="267"/>
      <c r="US139" s="267"/>
      <c r="UT139" s="267"/>
      <c r="UU139" s="267"/>
      <c r="UV139" s="267"/>
      <c r="UW139" s="267"/>
      <c r="UX139" s="267"/>
      <c r="UY139" s="267"/>
      <c r="UZ139" s="267"/>
      <c r="VA139" s="267"/>
      <c r="VB139" s="267"/>
      <c r="VC139" s="267"/>
      <c r="VD139" s="267"/>
      <c r="VE139" s="267"/>
      <c r="VF139" s="267"/>
      <c r="VG139" s="267"/>
      <c r="VH139" s="267"/>
      <c r="VI139" s="267"/>
      <c r="VJ139" s="267"/>
      <c r="VK139" s="267"/>
      <c r="VL139" s="267"/>
      <c r="VM139" s="267"/>
      <c r="VN139" s="267"/>
      <c r="VO139" s="267"/>
      <c r="VP139" s="267"/>
      <c r="VQ139" s="267"/>
      <c r="VR139" s="267"/>
      <c r="VS139" s="267"/>
      <c r="VT139" s="267"/>
      <c r="VU139" s="267"/>
      <c r="VV139" s="267"/>
      <c r="VW139" s="267"/>
      <c r="VX139" s="267"/>
      <c r="VY139" s="267"/>
      <c r="VZ139" s="267"/>
      <c r="WA139" s="267"/>
      <c r="WB139" s="267"/>
      <c r="WC139" s="267"/>
      <c r="WD139" s="267"/>
      <c r="WE139" s="267"/>
      <c r="WF139" s="267"/>
      <c r="WG139" s="267"/>
      <c r="WH139" s="267"/>
      <c r="WI139" s="267"/>
      <c r="WJ139" s="267"/>
      <c r="WK139" s="267"/>
      <c r="WL139" s="267"/>
      <c r="WM139" s="267"/>
      <c r="WN139" s="267"/>
      <c r="WO139" s="267"/>
      <c r="WP139" s="267"/>
      <c r="WQ139" s="267"/>
      <c r="WR139" s="267"/>
      <c r="WS139" s="267"/>
      <c r="WT139" s="267"/>
      <c r="WU139" s="267"/>
      <c r="WV139" s="267"/>
      <c r="WW139" s="267"/>
      <c r="WX139" s="267"/>
      <c r="WY139" s="267"/>
      <c r="WZ139" s="267"/>
      <c r="XA139" s="267"/>
      <c r="XB139" s="267"/>
      <c r="XC139" s="267"/>
      <c r="XD139" s="267"/>
      <c r="XE139" s="267"/>
      <c r="XF139" s="267"/>
      <c r="XG139" s="267"/>
      <c r="XH139" s="267"/>
      <c r="XI139" s="267"/>
      <c r="XJ139" s="267"/>
      <c r="XK139" s="267"/>
      <c r="XL139" s="267"/>
      <c r="XM139" s="267"/>
      <c r="XN139" s="267"/>
      <c r="XO139" s="267"/>
      <c r="XP139" s="267"/>
      <c r="XQ139" s="267"/>
      <c r="XR139" s="267"/>
      <c r="XS139" s="267"/>
      <c r="XT139" s="267"/>
      <c r="XU139" s="267"/>
      <c r="XV139" s="267"/>
      <c r="XW139" s="267"/>
      <c r="XX139" s="267"/>
      <c r="XY139" s="267"/>
      <c r="XZ139" s="267"/>
      <c r="YA139" s="267"/>
      <c r="YB139" s="267"/>
      <c r="YC139" s="267"/>
      <c r="YD139" s="267"/>
      <c r="YE139" s="267"/>
      <c r="YF139" s="267"/>
      <c r="YG139" s="267"/>
      <c r="YH139" s="267"/>
      <c r="YI139" s="267"/>
      <c r="YJ139" s="267"/>
      <c r="YK139" s="267"/>
      <c r="YL139" s="267"/>
      <c r="YM139" s="267"/>
      <c r="YN139" s="267"/>
      <c r="YO139" s="267"/>
      <c r="YP139" s="267"/>
      <c r="YQ139" s="267"/>
      <c r="YR139" s="267"/>
      <c r="YS139" s="267"/>
      <c r="YT139" s="267"/>
      <c r="YU139" s="267"/>
      <c r="YV139" s="267"/>
      <c r="YW139" s="267"/>
      <c r="YX139" s="267"/>
      <c r="YY139" s="267"/>
      <c r="YZ139" s="267"/>
      <c r="ZA139" s="267"/>
      <c r="ZB139" s="267"/>
      <c r="ZC139" s="267"/>
      <c r="ZD139" s="267"/>
      <c r="ZE139" s="267"/>
      <c r="ZF139" s="267"/>
      <c r="ZG139" s="267"/>
      <c r="ZH139" s="267"/>
      <c r="ZI139" s="267"/>
      <c r="ZJ139" s="267"/>
      <c r="ZK139" s="267"/>
      <c r="ZL139" s="267"/>
      <c r="ZM139" s="267"/>
      <c r="ZN139" s="267"/>
      <c r="ZO139" s="267"/>
      <c r="ZP139" s="267"/>
      <c r="ZQ139" s="267"/>
      <c r="ZR139" s="267"/>
      <c r="ZS139" s="267"/>
      <c r="ZT139" s="267"/>
      <c r="ZU139" s="267"/>
      <c r="ZV139" s="267"/>
      <c r="ZW139" s="267"/>
      <c r="ZX139" s="267"/>
      <c r="ZY139" s="267"/>
      <c r="ZZ139" s="267"/>
      <c r="AAA139" s="267"/>
      <c r="AAB139" s="267"/>
      <c r="AAC139" s="267"/>
      <c r="AAD139" s="267"/>
      <c r="AAE139" s="267"/>
      <c r="AAF139" s="267"/>
      <c r="AAG139" s="267"/>
      <c r="AAH139" s="267"/>
      <c r="AAI139" s="267"/>
      <c r="AAJ139" s="267"/>
      <c r="AAK139" s="267"/>
      <c r="AAL139" s="267"/>
      <c r="AAM139" s="267"/>
      <c r="AAN139" s="267"/>
      <c r="AAO139" s="267"/>
      <c r="AAP139" s="267"/>
      <c r="AAQ139" s="267"/>
      <c r="AAR139" s="267"/>
      <c r="AAS139" s="267"/>
      <c r="AAT139" s="267"/>
      <c r="AAU139" s="267"/>
      <c r="AAV139" s="267"/>
      <c r="AAW139" s="267"/>
      <c r="AAX139" s="267"/>
      <c r="AAY139" s="267"/>
      <c r="AAZ139" s="267"/>
      <c r="ABA139" s="267"/>
      <c r="ABB139" s="267"/>
      <c r="ABC139" s="267"/>
      <c r="ABD139" s="267"/>
      <c r="ABE139" s="267"/>
      <c r="ABF139" s="267"/>
      <c r="ABG139" s="267"/>
      <c r="ABH139" s="267"/>
      <c r="ABI139" s="267"/>
      <c r="ABJ139" s="267"/>
      <c r="ABK139" s="267"/>
      <c r="ABL139" s="267"/>
      <c r="ABM139" s="267"/>
      <c r="ABN139" s="267"/>
      <c r="ABO139" s="267"/>
      <c r="ABP139" s="267"/>
      <c r="ABQ139" s="267"/>
      <c r="ABR139" s="267"/>
      <c r="ABS139" s="267"/>
      <c r="ABT139" s="267"/>
      <c r="ABU139" s="267"/>
      <c r="ABV139" s="267"/>
      <c r="ABW139" s="267"/>
      <c r="ABX139" s="267"/>
      <c r="ABY139" s="267"/>
      <c r="ABZ139" s="267"/>
      <c r="ACA139" s="267"/>
      <c r="ACB139" s="267"/>
      <c r="ACC139" s="267"/>
      <c r="ACD139" s="267"/>
      <c r="ACE139" s="267"/>
      <c r="ACF139" s="267"/>
      <c r="ACG139" s="267"/>
      <c r="ACH139" s="267"/>
      <c r="ACI139" s="267"/>
      <c r="ACJ139" s="267"/>
      <c r="ACK139" s="267"/>
      <c r="ACL139" s="267"/>
      <c r="ACM139" s="267"/>
      <c r="ACN139" s="267"/>
      <c r="ACO139" s="267"/>
      <c r="ACP139" s="267"/>
      <c r="ACQ139" s="267"/>
      <c r="ACR139" s="267"/>
      <c r="ACS139" s="267"/>
      <c r="ACT139" s="267"/>
      <c r="ACU139" s="267"/>
      <c r="ACV139" s="267"/>
      <c r="ACW139" s="267"/>
      <c r="ACX139" s="267"/>
      <c r="ACY139" s="267"/>
      <c r="ACZ139" s="267"/>
      <c r="ADA139" s="267"/>
      <c r="ADB139" s="267"/>
      <c r="ADC139" s="267"/>
      <c r="ADD139" s="267"/>
      <c r="ADE139" s="267"/>
      <c r="ADF139" s="267"/>
      <c r="ADG139" s="267"/>
      <c r="ADH139" s="267"/>
      <c r="ADI139" s="267"/>
      <c r="ADJ139" s="267"/>
      <c r="ADK139" s="267"/>
      <c r="ADL139" s="267"/>
      <c r="ADM139" s="267"/>
      <c r="ADN139" s="267"/>
      <c r="ADO139" s="267"/>
      <c r="ADP139" s="267"/>
      <c r="ADQ139" s="267"/>
      <c r="ADR139" s="267"/>
      <c r="ADS139" s="267"/>
      <c r="ADT139" s="267"/>
      <c r="ADU139" s="267"/>
      <c r="ADV139" s="267"/>
      <c r="ADW139" s="267"/>
      <c r="ADX139" s="267"/>
      <c r="ADY139" s="267"/>
      <c r="ADZ139" s="267"/>
      <c r="AEA139" s="267"/>
      <c r="AEB139" s="267"/>
      <c r="AEC139" s="267"/>
      <c r="AED139" s="267"/>
      <c r="AEE139" s="267"/>
      <c r="AEF139" s="267"/>
      <c r="AEG139" s="267"/>
      <c r="AEH139" s="267"/>
      <c r="AEI139" s="267"/>
      <c r="AEJ139" s="267"/>
      <c r="AEK139" s="267"/>
      <c r="AEL139" s="267"/>
      <c r="AEM139" s="267"/>
      <c r="AEN139" s="267"/>
      <c r="AEO139" s="267"/>
      <c r="AEP139" s="267"/>
      <c r="AEQ139" s="267"/>
      <c r="AER139" s="267"/>
      <c r="AES139" s="267"/>
      <c r="AET139" s="267"/>
      <c r="AEU139" s="267"/>
      <c r="AEV139" s="267"/>
      <c r="AEW139" s="267"/>
      <c r="AEX139" s="267"/>
      <c r="AEY139" s="267"/>
      <c r="AEZ139" s="267"/>
      <c r="AFA139" s="267"/>
      <c r="AFB139" s="267"/>
      <c r="AFC139" s="267"/>
      <c r="AFD139" s="267"/>
      <c r="AFE139" s="267"/>
      <c r="AFF139" s="267"/>
      <c r="AFG139" s="267"/>
      <c r="AFH139" s="267"/>
      <c r="AFI139" s="267"/>
      <c r="AFJ139" s="267"/>
      <c r="AFK139" s="267"/>
      <c r="AFL139" s="267"/>
      <c r="AFM139" s="267"/>
      <c r="AFN139" s="267"/>
      <c r="AFO139" s="267"/>
      <c r="AFP139" s="267"/>
      <c r="AFQ139" s="267"/>
      <c r="AFR139" s="267"/>
      <c r="AFS139" s="267"/>
      <c r="AFT139" s="267"/>
      <c r="AFU139" s="267"/>
      <c r="AFV139" s="267"/>
      <c r="AFW139" s="267"/>
      <c r="AFX139" s="267"/>
      <c r="AFY139" s="267"/>
      <c r="AFZ139" s="267"/>
      <c r="AGA139" s="267"/>
      <c r="AGB139" s="267"/>
      <c r="AGC139" s="267"/>
      <c r="AGD139" s="267"/>
      <c r="AGE139" s="267"/>
      <c r="AGF139" s="267"/>
      <c r="AGG139" s="267"/>
      <c r="AGH139" s="267"/>
      <c r="AGI139" s="267"/>
      <c r="AGJ139" s="267"/>
      <c r="AGK139" s="267"/>
      <c r="AGL139" s="267"/>
      <c r="AGM139" s="267"/>
      <c r="AGN139" s="267"/>
      <c r="AGO139" s="267"/>
      <c r="AGP139" s="267"/>
      <c r="AGQ139" s="267"/>
      <c r="AGR139" s="267"/>
      <c r="AGS139" s="267"/>
      <c r="AGT139" s="267"/>
      <c r="AGU139" s="267"/>
      <c r="AGV139" s="267"/>
      <c r="AGW139" s="267"/>
      <c r="AGX139" s="267"/>
      <c r="AGY139" s="267"/>
      <c r="AGZ139" s="267"/>
      <c r="AHA139" s="267"/>
      <c r="AHB139" s="267"/>
      <c r="AHC139" s="267"/>
      <c r="AHD139" s="267"/>
      <c r="AHE139" s="267"/>
      <c r="AHF139" s="267"/>
      <c r="AHG139" s="267"/>
      <c r="AHH139" s="267"/>
      <c r="AHI139" s="267"/>
      <c r="AHJ139" s="267"/>
      <c r="AHK139" s="267"/>
      <c r="AHL139" s="267"/>
      <c r="AHM139" s="267"/>
      <c r="AHN139" s="267"/>
      <c r="AHO139" s="267"/>
      <c r="AHP139" s="267"/>
      <c r="AHQ139" s="267"/>
      <c r="AHR139" s="267"/>
      <c r="AHS139" s="267"/>
      <c r="AHT139" s="267"/>
      <c r="AHU139" s="267"/>
      <c r="AHV139" s="267"/>
      <c r="AHW139" s="267"/>
      <c r="AHX139" s="267"/>
      <c r="AHY139" s="267"/>
      <c r="AHZ139" s="267"/>
      <c r="AIA139" s="267"/>
      <c r="AIB139" s="267"/>
      <c r="AIC139" s="267"/>
      <c r="AID139" s="267"/>
      <c r="AIE139" s="267"/>
      <c r="AIF139" s="267"/>
      <c r="AIG139" s="267"/>
      <c r="AIH139" s="267"/>
      <c r="AII139" s="267"/>
      <c r="AIJ139" s="267"/>
      <c r="AIK139" s="267"/>
      <c r="AIL139" s="267"/>
      <c r="AIM139" s="267"/>
      <c r="AIN139" s="267"/>
      <c r="AIO139" s="267"/>
      <c r="AIP139" s="267"/>
      <c r="AIQ139" s="267"/>
      <c r="AIR139" s="267"/>
      <c r="AIS139" s="267"/>
      <c r="AIT139" s="267"/>
      <c r="AIU139" s="267"/>
      <c r="AIV139" s="267"/>
      <c r="AIW139" s="267"/>
      <c r="AIX139" s="267"/>
      <c r="AIY139" s="267"/>
      <c r="AIZ139" s="267"/>
      <c r="AJA139" s="267"/>
      <c r="AJB139" s="267"/>
      <c r="AJC139" s="267"/>
      <c r="AJD139" s="267"/>
      <c r="AJE139" s="267"/>
      <c r="AJF139" s="267"/>
      <c r="AJG139" s="267"/>
      <c r="AJH139" s="267"/>
      <c r="AJI139" s="267"/>
      <c r="AJJ139" s="267"/>
      <c r="AJK139" s="267"/>
      <c r="AJL139" s="267"/>
      <c r="AJM139" s="267"/>
      <c r="AJN139" s="267"/>
      <c r="AJO139" s="267"/>
      <c r="AJP139" s="267"/>
      <c r="AJQ139" s="267"/>
      <c r="AJR139" s="267"/>
      <c r="AJS139" s="267"/>
      <c r="AJT139" s="267"/>
      <c r="AJU139" s="267"/>
      <c r="AJV139" s="267"/>
      <c r="AJW139" s="267"/>
      <c r="AJX139" s="267"/>
      <c r="AJY139" s="267"/>
      <c r="AJZ139" s="267"/>
      <c r="AKA139" s="267"/>
      <c r="AKB139" s="267"/>
      <c r="AKC139" s="267"/>
      <c r="AKD139" s="267"/>
      <c r="AKE139" s="267"/>
      <c r="AKF139" s="267"/>
      <c r="AKG139" s="267"/>
      <c r="AKH139" s="267"/>
      <c r="AKI139" s="267"/>
      <c r="AKJ139" s="267"/>
      <c r="AKK139" s="267"/>
      <c r="AKL139" s="267"/>
      <c r="AKM139" s="267"/>
      <c r="AKN139" s="267"/>
      <c r="AKO139" s="267"/>
      <c r="AKP139" s="267"/>
      <c r="AKQ139" s="267"/>
      <c r="AKR139" s="267"/>
      <c r="AKS139" s="267"/>
      <c r="AKT139" s="267"/>
      <c r="AKU139" s="267"/>
      <c r="AKV139" s="267"/>
      <c r="AKW139" s="267"/>
      <c r="AKX139" s="267"/>
      <c r="AKY139" s="267"/>
      <c r="AKZ139" s="267"/>
      <c r="ALA139" s="267"/>
      <c r="ALB139" s="267"/>
      <c r="ALC139" s="267"/>
      <c r="ALD139" s="267"/>
      <c r="ALE139" s="267"/>
      <c r="ALF139" s="267"/>
      <c r="ALG139" s="267"/>
      <c r="ALH139" s="267"/>
      <c r="ALI139" s="267"/>
      <c r="ALJ139" s="267"/>
      <c r="ALK139" s="267"/>
      <c r="ALL139" s="267"/>
      <c r="ALM139" s="267"/>
      <c r="ALN139" s="267"/>
      <c r="ALO139" s="267"/>
      <c r="ALP139" s="267"/>
      <c r="ALQ139" s="267"/>
      <c r="ALR139" s="267"/>
      <c r="ALS139" s="267"/>
      <c r="ALT139" s="267"/>
      <c r="ALU139" s="267"/>
      <c r="ALV139" s="267"/>
      <c r="ALW139" s="267"/>
      <c r="ALX139" s="267"/>
      <c r="ALY139" s="267"/>
      <c r="ALZ139" s="267"/>
      <c r="AMA139" s="267"/>
      <c r="AMB139" s="267"/>
      <c r="AMC139" s="267"/>
      <c r="AMD139" s="267"/>
      <c r="AME139" s="267"/>
      <c r="AMF139" s="267"/>
      <c r="AMG139" s="267"/>
      <c r="AMH139" s="267"/>
      <c r="AMI139" s="267"/>
      <c r="AMJ139" s="267"/>
      <c r="AMK139" s="267"/>
    </row>
    <row r="140" spans="1:1025" customFormat="1" ht="137.25" customHeight="1" x14ac:dyDescent="0.35">
      <c r="A140" s="267"/>
      <c r="B140" s="277">
        <v>6</v>
      </c>
      <c r="C140" s="272" t="s">
        <v>219</v>
      </c>
      <c r="D140" s="278"/>
      <c r="E140" s="279"/>
      <c r="F140" s="280"/>
      <c r="G140" s="290" t="s">
        <v>236</v>
      </c>
      <c r="H140" s="281"/>
      <c r="I140" s="267"/>
      <c r="J140" s="267"/>
      <c r="K140" s="267"/>
      <c r="L140" s="267"/>
      <c r="M140" s="267"/>
      <c r="N140" s="267"/>
      <c r="O140" s="267"/>
      <c r="P140" s="267"/>
      <c r="Q140" s="267"/>
      <c r="R140" s="267"/>
      <c r="S140" s="267"/>
      <c r="T140" s="267"/>
      <c r="U140" s="267"/>
      <c r="V140" s="267"/>
      <c r="W140" s="267"/>
      <c r="X140" s="267"/>
      <c r="Y140" s="267"/>
      <c r="Z140" s="267"/>
      <c r="AA140" s="267"/>
      <c r="AB140" s="267"/>
      <c r="AC140" s="267"/>
      <c r="AD140" s="267"/>
      <c r="AE140" s="267"/>
      <c r="AF140" s="267"/>
      <c r="AG140" s="267"/>
      <c r="AH140" s="267"/>
      <c r="AI140" s="267"/>
      <c r="AJ140" s="267"/>
      <c r="AK140" s="267"/>
      <c r="AL140" s="267"/>
      <c r="AM140" s="267"/>
      <c r="AN140" s="267"/>
      <c r="AO140" s="267"/>
      <c r="AP140" s="267"/>
      <c r="AQ140" s="267"/>
      <c r="AR140" s="267"/>
      <c r="AS140" s="267"/>
      <c r="AT140" s="267"/>
      <c r="AU140" s="267"/>
      <c r="AV140" s="267"/>
      <c r="AW140" s="267"/>
      <c r="AX140" s="267"/>
      <c r="AY140" s="267"/>
      <c r="AZ140" s="267"/>
      <c r="BA140" s="267"/>
      <c r="BB140" s="267"/>
      <c r="BC140" s="267"/>
      <c r="BD140" s="267"/>
      <c r="BE140" s="267"/>
      <c r="BF140" s="267"/>
      <c r="BG140" s="267"/>
      <c r="BH140" s="267"/>
      <c r="BI140" s="267"/>
      <c r="BJ140" s="267"/>
      <c r="BK140" s="267"/>
      <c r="BL140" s="267"/>
      <c r="BM140" s="267"/>
      <c r="BN140" s="267"/>
      <c r="BO140" s="267"/>
      <c r="BP140" s="267"/>
      <c r="BQ140" s="267"/>
      <c r="BR140" s="267"/>
      <c r="BS140" s="267"/>
      <c r="BT140" s="267"/>
      <c r="BU140" s="267"/>
      <c r="BV140" s="267"/>
      <c r="BW140" s="267"/>
      <c r="BX140" s="267"/>
      <c r="BY140" s="267"/>
      <c r="BZ140" s="267"/>
      <c r="CA140" s="267"/>
      <c r="CB140" s="267"/>
      <c r="CC140" s="267"/>
      <c r="CD140" s="267"/>
      <c r="CE140" s="267"/>
      <c r="CF140" s="267"/>
      <c r="CG140" s="267"/>
      <c r="CH140" s="267"/>
      <c r="CI140" s="267"/>
      <c r="CJ140" s="267"/>
      <c r="CK140" s="267"/>
      <c r="CL140" s="267"/>
      <c r="CM140" s="267"/>
      <c r="CN140" s="267"/>
      <c r="CO140" s="267"/>
      <c r="CP140" s="267"/>
      <c r="CQ140" s="267"/>
      <c r="CR140" s="267"/>
      <c r="CS140" s="267"/>
      <c r="CT140" s="267"/>
      <c r="CU140" s="267"/>
      <c r="CV140" s="267"/>
      <c r="CW140" s="267"/>
      <c r="CX140" s="267"/>
      <c r="CY140" s="267"/>
      <c r="CZ140" s="267"/>
      <c r="DA140" s="267"/>
      <c r="DB140" s="267"/>
      <c r="DC140" s="267"/>
      <c r="DD140" s="267"/>
      <c r="DE140" s="267"/>
      <c r="DF140" s="267"/>
      <c r="DG140" s="267"/>
      <c r="DH140" s="267"/>
      <c r="DI140" s="267"/>
      <c r="DJ140" s="267"/>
      <c r="DK140" s="267"/>
      <c r="DL140" s="267"/>
      <c r="DM140" s="267"/>
      <c r="DN140" s="267"/>
      <c r="DO140" s="267"/>
      <c r="DP140" s="267"/>
      <c r="DQ140" s="267"/>
      <c r="DR140" s="267"/>
      <c r="DS140" s="267"/>
      <c r="DT140" s="267"/>
      <c r="DU140" s="267"/>
      <c r="DV140" s="267"/>
      <c r="DW140" s="267"/>
      <c r="DX140" s="267"/>
      <c r="DY140" s="267"/>
      <c r="DZ140" s="267"/>
      <c r="EA140" s="267"/>
      <c r="EB140" s="267"/>
      <c r="EC140" s="267"/>
      <c r="ED140" s="267"/>
      <c r="EE140" s="267"/>
      <c r="EF140" s="267"/>
      <c r="EG140" s="267"/>
      <c r="EH140" s="267"/>
      <c r="EI140" s="267"/>
      <c r="EJ140" s="267"/>
      <c r="EK140" s="267"/>
      <c r="EL140" s="267"/>
      <c r="EM140" s="267"/>
      <c r="EN140" s="267"/>
      <c r="EO140" s="267"/>
      <c r="EP140" s="267"/>
      <c r="EQ140" s="267"/>
      <c r="ER140" s="267"/>
      <c r="ES140" s="267"/>
      <c r="ET140" s="267"/>
      <c r="EU140" s="267"/>
      <c r="EV140" s="267"/>
      <c r="EW140" s="267"/>
      <c r="EX140" s="267"/>
      <c r="EY140" s="267"/>
      <c r="EZ140" s="267"/>
      <c r="FA140" s="267"/>
      <c r="FB140" s="267"/>
      <c r="FC140" s="267"/>
      <c r="FD140" s="267"/>
      <c r="FE140" s="267"/>
      <c r="FF140" s="267"/>
      <c r="FG140" s="267"/>
      <c r="FH140" s="267"/>
      <c r="FI140" s="267"/>
      <c r="FJ140" s="267"/>
      <c r="FK140" s="267"/>
      <c r="FL140" s="267"/>
      <c r="FM140" s="267"/>
      <c r="FN140" s="267"/>
      <c r="FO140" s="267"/>
      <c r="FP140" s="267"/>
      <c r="FQ140" s="267"/>
      <c r="FR140" s="267"/>
      <c r="FS140" s="267"/>
      <c r="FT140" s="267"/>
      <c r="FU140" s="267"/>
      <c r="FV140" s="267"/>
      <c r="FW140" s="267"/>
      <c r="FX140" s="267"/>
      <c r="FY140" s="267"/>
      <c r="FZ140" s="267"/>
      <c r="GA140" s="267"/>
      <c r="GB140" s="267"/>
      <c r="GC140" s="267"/>
      <c r="GD140" s="267"/>
      <c r="GE140" s="267"/>
      <c r="GF140" s="267"/>
      <c r="GG140" s="267"/>
      <c r="GH140" s="267"/>
      <c r="GI140" s="267"/>
      <c r="GJ140" s="267"/>
      <c r="GK140" s="267"/>
      <c r="GL140" s="267"/>
      <c r="GM140" s="267"/>
      <c r="GN140" s="267"/>
      <c r="GO140" s="267"/>
      <c r="GP140" s="267"/>
      <c r="GQ140" s="267"/>
      <c r="GR140" s="267"/>
      <c r="GS140" s="267"/>
      <c r="GT140" s="267"/>
      <c r="GU140" s="267"/>
      <c r="GV140" s="267"/>
      <c r="GW140" s="267"/>
      <c r="GX140" s="267"/>
      <c r="GY140" s="267"/>
      <c r="GZ140" s="267"/>
      <c r="HA140" s="267"/>
      <c r="HB140" s="267"/>
      <c r="HC140" s="267"/>
      <c r="HD140" s="267"/>
      <c r="HE140" s="267"/>
      <c r="HF140" s="267"/>
      <c r="HG140" s="267"/>
      <c r="HH140" s="267"/>
      <c r="HI140" s="267"/>
      <c r="HJ140" s="267"/>
      <c r="HK140" s="267"/>
      <c r="HL140" s="267"/>
      <c r="HM140" s="267"/>
      <c r="HN140" s="267"/>
      <c r="HO140" s="267"/>
      <c r="HP140" s="267"/>
      <c r="HQ140" s="267"/>
      <c r="HR140" s="267"/>
      <c r="HS140" s="267"/>
      <c r="HT140" s="267"/>
      <c r="HU140" s="267"/>
      <c r="HV140" s="267"/>
      <c r="HW140" s="267"/>
      <c r="HX140" s="267"/>
      <c r="HY140" s="267"/>
      <c r="HZ140" s="267"/>
      <c r="IA140" s="267"/>
      <c r="IB140" s="267"/>
      <c r="IC140" s="267"/>
      <c r="ID140" s="267"/>
      <c r="IE140" s="267"/>
      <c r="IF140" s="267"/>
      <c r="IG140" s="267"/>
      <c r="IH140" s="267"/>
      <c r="II140" s="267"/>
      <c r="IJ140" s="267"/>
      <c r="IK140" s="267"/>
      <c r="IL140" s="267"/>
      <c r="IM140" s="267"/>
      <c r="IN140" s="267"/>
      <c r="IO140" s="267"/>
      <c r="IP140" s="267"/>
      <c r="IQ140" s="267"/>
      <c r="IR140" s="267"/>
      <c r="IS140" s="267"/>
      <c r="IT140" s="267"/>
      <c r="IU140" s="267"/>
      <c r="IV140" s="267"/>
      <c r="IW140" s="267"/>
      <c r="IX140" s="267"/>
      <c r="IY140" s="267"/>
      <c r="IZ140" s="267"/>
      <c r="JA140" s="267"/>
      <c r="JB140" s="267"/>
      <c r="JC140" s="267"/>
      <c r="JD140" s="267"/>
      <c r="JE140" s="267"/>
      <c r="JF140" s="267"/>
      <c r="JG140" s="267"/>
      <c r="JH140" s="267"/>
      <c r="JI140" s="267"/>
      <c r="JJ140" s="267"/>
      <c r="JK140" s="267"/>
      <c r="JL140" s="267"/>
      <c r="JM140" s="267"/>
      <c r="JN140" s="267"/>
      <c r="JO140" s="267"/>
      <c r="JP140" s="267"/>
      <c r="JQ140" s="267"/>
      <c r="JR140" s="267"/>
      <c r="JS140" s="267"/>
      <c r="JT140" s="267"/>
      <c r="JU140" s="267"/>
      <c r="JV140" s="267"/>
      <c r="JW140" s="267"/>
      <c r="JX140" s="267"/>
      <c r="JY140" s="267"/>
      <c r="JZ140" s="267"/>
      <c r="KA140" s="267"/>
      <c r="KB140" s="267"/>
      <c r="KC140" s="267"/>
      <c r="KD140" s="267"/>
      <c r="KE140" s="267"/>
      <c r="KF140" s="267"/>
      <c r="KG140" s="267"/>
      <c r="KH140" s="267"/>
      <c r="KI140" s="267"/>
      <c r="KJ140" s="267"/>
      <c r="KK140" s="267"/>
      <c r="KL140" s="267"/>
      <c r="KM140" s="267"/>
      <c r="KN140" s="267"/>
      <c r="KO140" s="267"/>
      <c r="KP140" s="267"/>
      <c r="KQ140" s="267"/>
      <c r="KR140" s="267"/>
      <c r="KS140" s="267"/>
      <c r="KT140" s="267"/>
      <c r="KU140" s="267"/>
      <c r="KV140" s="267"/>
      <c r="KW140" s="267"/>
      <c r="KX140" s="267"/>
      <c r="KY140" s="267"/>
      <c r="KZ140" s="267"/>
      <c r="LA140" s="267"/>
      <c r="LB140" s="267"/>
      <c r="LC140" s="267"/>
      <c r="LD140" s="267"/>
      <c r="LE140" s="267"/>
      <c r="LF140" s="267"/>
      <c r="LG140" s="267"/>
      <c r="LH140" s="267"/>
      <c r="LI140" s="267"/>
      <c r="LJ140" s="267"/>
      <c r="LK140" s="267"/>
      <c r="LL140" s="267"/>
      <c r="LM140" s="267"/>
      <c r="LN140" s="267"/>
      <c r="LO140" s="267"/>
      <c r="LP140" s="267"/>
      <c r="LQ140" s="267"/>
      <c r="LR140" s="267"/>
      <c r="LS140" s="267"/>
      <c r="LT140" s="267"/>
      <c r="LU140" s="267"/>
      <c r="LV140" s="267"/>
      <c r="LW140" s="267"/>
      <c r="LX140" s="267"/>
      <c r="LY140" s="267"/>
      <c r="LZ140" s="267"/>
      <c r="MA140" s="267"/>
      <c r="MB140" s="267"/>
      <c r="MC140" s="267"/>
      <c r="MD140" s="267"/>
      <c r="ME140" s="267"/>
      <c r="MF140" s="267"/>
      <c r="MG140" s="267"/>
      <c r="MH140" s="267"/>
      <c r="MI140" s="267"/>
      <c r="MJ140" s="267"/>
      <c r="MK140" s="267"/>
      <c r="ML140" s="267"/>
      <c r="MM140" s="267"/>
      <c r="MN140" s="267"/>
      <c r="MO140" s="267"/>
      <c r="MP140" s="267"/>
      <c r="MQ140" s="267"/>
      <c r="MR140" s="267"/>
      <c r="MS140" s="267"/>
      <c r="MT140" s="267"/>
      <c r="MU140" s="267"/>
      <c r="MV140" s="267"/>
      <c r="MW140" s="267"/>
      <c r="MX140" s="267"/>
      <c r="MY140" s="267"/>
      <c r="MZ140" s="267"/>
      <c r="NA140" s="267"/>
      <c r="NB140" s="267"/>
      <c r="NC140" s="267"/>
      <c r="ND140" s="267"/>
      <c r="NE140" s="267"/>
      <c r="NF140" s="267"/>
      <c r="NG140" s="267"/>
      <c r="NH140" s="267"/>
      <c r="NI140" s="267"/>
      <c r="NJ140" s="267"/>
      <c r="NK140" s="267"/>
      <c r="NL140" s="267"/>
      <c r="NM140" s="267"/>
      <c r="NN140" s="267"/>
      <c r="NO140" s="267"/>
      <c r="NP140" s="267"/>
      <c r="NQ140" s="267"/>
      <c r="NR140" s="267"/>
      <c r="NS140" s="267"/>
      <c r="NT140" s="267"/>
      <c r="NU140" s="267"/>
      <c r="NV140" s="267"/>
      <c r="NW140" s="267"/>
      <c r="NX140" s="267"/>
      <c r="NY140" s="267"/>
      <c r="NZ140" s="267"/>
      <c r="OA140" s="267"/>
      <c r="OB140" s="267"/>
      <c r="OC140" s="267"/>
      <c r="OD140" s="267"/>
      <c r="OE140" s="267"/>
      <c r="OF140" s="267"/>
      <c r="OG140" s="267"/>
      <c r="OH140" s="267"/>
      <c r="OI140" s="267"/>
      <c r="OJ140" s="267"/>
      <c r="OK140" s="267"/>
      <c r="OL140" s="267"/>
      <c r="OM140" s="267"/>
      <c r="ON140" s="267"/>
      <c r="OO140" s="267"/>
      <c r="OP140" s="267"/>
      <c r="OQ140" s="267"/>
      <c r="OR140" s="267"/>
      <c r="OS140" s="267"/>
      <c r="OT140" s="267"/>
      <c r="OU140" s="267"/>
      <c r="OV140" s="267"/>
      <c r="OW140" s="267"/>
      <c r="OX140" s="267"/>
      <c r="OY140" s="267"/>
      <c r="OZ140" s="267"/>
      <c r="PA140" s="267"/>
      <c r="PB140" s="267"/>
      <c r="PC140" s="267"/>
      <c r="PD140" s="267"/>
      <c r="PE140" s="267"/>
      <c r="PF140" s="267"/>
      <c r="PG140" s="267"/>
      <c r="PH140" s="267"/>
      <c r="PI140" s="267"/>
      <c r="PJ140" s="267"/>
      <c r="PK140" s="267"/>
      <c r="PL140" s="267"/>
      <c r="PM140" s="267"/>
      <c r="PN140" s="267"/>
      <c r="PO140" s="267"/>
      <c r="PP140" s="267"/>
      <c r="PQ140" s="267"/>
      <c r="PR140" s="267"/>
      <c r="PS140" s="267"/>
      <c r="PT140" s="267"/>
      <c r="PU140" s="267"/>
      <c r="PV140" s="267"/>
      <c r="PW140" s="267"/>
      <c r="PX140" s="267"/>
      <c r="PY140" s="267"/>
      <c r="PZ140" s="267"/>
      <c r="QA140" s="267"/>
      <c r="QB140" s="267"/>
      <c r="QC140" s="267"/>
      <c r="QD140" s="267"/>
      <c r="QE140" s="267"/>
      <c r="QF140" s="267"/>
      <c r="QG140" s="267"/>
      <c r="QH140" s="267"/>
      <c r="QI140" s="267"/>
      <c r="QJ140" s="267"/>
      <c r="QK140" s="267"/>
      <c r="QL140" s="267"/>
      <c r="QM140" s="267"/>
      <c r="QN140" s="267"/>
      <c r="QO140" s="267"/>
      <c r="QP140" s="267"/>
      <c r="QQ140" s="267"/>
      <c r="QR140" s="267"/>
      <c r="QS140" s="267"/>
      <c r="QT140" s="267"/>
      <c r="QU140" s="267"/>
      <c r="QV140" s="267"/>
      <c r="QW140" s="267"/>
      <c r="QX140" s="267"/>
      <c r="QY140" s="267"/>
      <c r="QZ140" s="267"/>
      <c r="RA140" s="267"/>
      <c r="RB140" s="267"/>
      <c r="RC140" s="267"/>
      <c r="RD140" s="267"/>
      <c r="RE140" s="267"/>
      <c r="RF140" s="267"/>
      <c r="RG140" s="267"/>
      <c r="RH140" s="267"/>
      <c r="RI140" s="267"/>
      <c r="RJ140" s="267"/>
      <c r="RK140" s="267"/>
      <c r="RL140" s="267"/>
      <c r="RM140" s="267"/>
      <c r="RN140" s="267"/>
      <c r="RO140" s="267"/>
      <c r="RP140" s="267"/>
      <c r="RQ140" s="267"/>
      <c r="RR140" s="267"/>
      <c r="RS140" s="267"/>
      <c r="RT140" s="267"/>
      <c r="RU140" s="267"/>
      <c r="RV140" s="267"/>
      <c r="RW140" s="267"/>
      <c r="RX140" s="267"/>
      <c r="RY140" s="267"/>
      <c r="RZ140" s="267"/>
      <c r="SA140" s="267"/>
      <c r="SB140" s="267"/>
      <c r="SC140" s="267"/>
      <c r="SD140" s="267"/>
      <c r="SE140" s="267"/>
      <c r="SF140" s="267"/>
      <c r="SG140" s="267"/>
      <c r="SH140" s="267"/>
      <c r="SI140" s="267"/>
      <c r="SJ140" s="267"/>
      <c r="SK140" s="267"/>
      <c r="SL140" s="267"/>
      <c r="SM140" s="267"/>
      <c r="SN140" s="267"/>
      <c r="SO140" s="267"/>
      <c r="SP140" s="267"/>
      <c r="SQ140" s="267"/>
      <c r="SR140" s="267"/>
      <c r="SS140" s="267"/>
      <c r="ST140" s="267"/>
      <c r="SU140" s="267"/>
      <c r="SV140" s="267"/>
      <c r="SW140" s="267"/>
      <c r="SX140" s="267"/>
      <c r="SY140" s="267"/>
      <c r="SZ140" s="267"/>
      <c r="TA140" s="267"/>
      <c r="TB140" s="267"/>
      <c r="TC140" s="267"/>
      <c r="TD140" s="267"/>
      <c r="TE140" s="267"/>
      <c r="TF140" s="267"/>
      <c r="TG140" s="267"/>
      <c r="TH140" s="267"/>
      <c r="TI140" s="267"/>
      <c r="TJ140" s="267"/>
      <c r="TK140" s="267"/>
      <c r="TL140" s="267"/>
      <c r="TM140" s="267"/>
      <c r="TN140" s="267"/>
      <c r="TO140" s="267"/>
      <c r="TP140" s="267"/>
      <c r="TQ140" s="267"/>
      <c r="TR140" s="267"/>
      <c r="TS140" s="267"/>
      <c r="TT140" s="267"/>
      <c r="TU140" s="267"/>
      <c r="TV140" s="267"/>
      <c r="TW140" s="267"/>
      <c r="TX140" s="267"/>
      <c r="TY140" s="267"/>
      <c r="TZ140" s="267"/>
      <c r="UA140" s="267"/>
      <c r="UB140" s="267"/>
      <c r="UC140" s="267"/>
      <c r="UD140" s="267"/>
      <c r="UE140" s="267"/>
      <c r="UF140" s="267"/>
      <c r="UG140" s="267"/>
      <c r="UH140" s="267"/>
      <c r="UI140" s="267"/>
      <c r="UJ140" s="267"/>
      <c r="UK140" s="267"/>
      <c r="UL140" s="267"/>
      <c r="UM140" s="267"/>
      <c r="UN140" s="267"/>
      <c r="UO140" s="267"/>
      <c r="UP140" s="267"/>
      <c r="UQ140" s="267"/>
      <c r="UR140" s="267"/>
      <c r="US140" s="267"/>
      <c r="UT140" s="267"/>
      <c r="UU140" s="267"/>
      <c r="UV140" s="267"/>
      <c r="UW140" s="267"/>
      <c r="UX140" s="267"/>
      <c r="UY140" s="267"/>
      <c r="UZ140" s="267"/>
      <c r="VA140" s="267"/>
      <c r="VB140" s="267"/>
      <c r="VC140" s="267"/>
      <c r="VD140" s="267"/>
      <c r="VE140" s="267"/>
      <c r="VF140" s="267"/>
      <c r="VG140" s="267"/>
      <c r="VH140" s="267"/>
      <c r="VI140" s="267"/>
      <c r="VJ140" s="267"/>
      <c r="VK140" s="267"/>
      <c r="VL140" s="267"/>
      <c r="VM140" s="267"/>
      <c r="VN140" s="267"/>
      <c r="VO140" s="267"/>
      <c r="VP140" s="267"/>
      <c r="VQ140" s="267"/>
      <c r="VR140" s="267"/>
      <c r="VS140" s="267"/>
      <c r="VT140" s="267"/>
      <c r="VU140" s="267"/>
      <c r="VV140" s="267"/>
      <c r="VW140" s="267"/>
      <c r="VX140" s="267"/>
      <c r="VY140" s="267"/>
      <c r="VZ140" s="267"/>
      <c r="WA140" s="267"/>
      <c r="WB140" s="267"/>
      <c r="WC140" s="267"/>
      <c r="WD140" s="267"/>
      <c r="WE140" s="267"/>
      <c r="WF140" s="267"/>
      <c r="WG140" s="267"/>
      <c r="WH140" s="267"/>
      <c r="WI140" s="267"/>
      <c r="WJ140" s="267"/>
      <c r="WK140" s="267"/>
      <c r="WL140" s="267"/>
      <c r="WM140" s="267"/>
      <c r="WN140" s="267"/>
      <c r="WO140" s="267"/>
      <c r="WP140" s="267"/>
      <c r="WQ140" s="267"/>
      <c r="WR140" s="267"/>
      <c r="WS140" s="267"/>
      <c r="WT140" s="267"/>
      <c r="WU140" s="267"/>
      <c r="WV140" s="267"/>
      <c r="WW140" s="267"/>
      <c r="WX140" s="267"/>
      <c r="WY140" s="267"/>
      <c r="WZ140" s="267"/>
      <c r="XA140" s="267"/>
      <c r="XB140" s="267"/>
      <c r="XC140" s="267"/>
      <c r="XD140" s="267"/>
      <c r="XE140" s="267"/>
      <c r="XF140" s="267"/>
      <c r="XG140" s="267"/>
      <c r="XH140" s="267"/>
      <c r="XI140" s="267"/>
      <c r="XJ140" s="267"/>
      <c r="XK140" s="267"/>
      <c r="XL140" s="267"/>
      <c r="XM140" s="267"/>
      <c r="XN140" s="267"/>
      <c r="XO140" s="267"/>
      <c r="XP140" s="267"/>
      <c r="XQ140" s="267"/>
      <c r="XR140" s="267"/>
      <c r="XS140" s="267"/>
      <c r="XT140" s="267"/>
      <c r="XU140" s="267"/>
      <c r="XV140" s="267"/>
      <c r="XW140" s="267"/>
      <c r="XX140" s="267"/>
      <c r="XY140" s="267"/>
      <c r="XZ140" s="267"/>
      <c r="YA140" s="267"/>
      <c r="YB140" s="267"/>
      <c r="YC140" s="267"/>
      <c r="YD140" s="267"/>
      <c r="YE140" s="267"/>
      <c r="YF140" s="267"/>
      <c r="YG140" s="267"/>
      <c r="YH140" s="267"/>
      <c r="YI140" s="267"/>
      <c r="YJ140" s="267"/>
      <c r="YK140" s="267"/>
      <c r="YL140" s="267"/>
      <c r="YM140" s="267"/>
      <c r="YN140" s="267"/>
      <c r="YO140" s="267"/>
      <c r="YP140" s="267"/>
      <c r="YQ140" s="267"/>
      <c r="YR140" s="267"/>
      <c r="YS140" s="267"/>
      <c r="YT140" s="267"/>
      <c r="YU140" s="267"/>
      <c r="YV140" s="267"/>
      <c r="YW140" s="267"/>
      <c r="YX140" s="267"/>
      <c r="YY140" s="267"/>
      <c r="YZ140" s="267"/>
      <c r="ZA140" s="267"/>
      <c r="ZB140" s="267"/>
      <c r="ZC140" s="267"/>
      <c r="ZD140" s="267"/>
      <c r="ZE140" s="267"/>
      <c r="ZF140" s="267"/>
      <c r="ZG140" s="267"/>
      <c r="ZH140" s="267"/>
      <c r="ZI140" s="267"/>
      <c r="ZJ140" s="267"/>
      <c r="ZK140" s="267"/>
      <c r="ZL140" s="267"/>
      <c r="ZM140" s="267"/>
      <c r="ZN140" s="267"/>
      <c r="ZO140" s="267"/>
      <c r="ZP140" s="267"/>
      <c r="ZQ140" s="267"/>
      <c r="ZR140" s="267"/>
      <c r="ZS140" s="267"/>
      <c r="ZT140" s="267"/>
      <c r="ZU140" s="267"/>
      <c r="ZV140" s="267"/>
      <c r="ZW140" s="267"/>
      <c r="ZX140" s="267"/>
      <c r="ZY140" s="267"/>
      <c r="ZZ140" s="267"/>
      <c r="AAA140" s="267"/>
      <c r="AAB140" s="267"/>
      <c r="AAC140" s="267"/>
      <c r="AAD140" s="267"/>
      <c r="AAE140" s="267"/>
      <c r="AAF140" s="267"/>
      <c r="AAG140" s="267"/>
      <c r="AAH140" s="267"/>
      <c r="AAI140" s="267"/>
      <c r="AAJ140" s="267"/>
      <c r="AAK140" s="267"/>
      <c r="AAL140" s="267"/>
      <c r="AAM140" s="267"/>
      <c r="AAN140" s="267"/>
      <c r="AAO140" s="267"/>
      <c r="AAP140" s="267"/>
      <c r="AAQ140" s="267"/>
      <c r="AAR140" s="267"/>
      <c r="AAS140" s="267"/>
      <c r="AAT140" s="267"/>
      <c r="AAU140" s="267"/>
      <c r="AAV140" s="267"/>
      <c r="AAW140" s="267"/>
      <c r="AAX140" s="267"/>
      <c r="AAY140" s="267"/>
      <c r="AAZ140" s="267"/>
      <c r="ABA140" s="267"/>
      <c r="ABB140" s="267"/>
      <c r="ABC140" s="267"/>
      <c r="ABD140" s="267"/>
      <c r="ABE140" s="267"/>
      <c r="ABF140" s="267"/>
      <c r="ABG140" s="267"/>
      <c r="ABH140" s="267"/>
      <c r="ABI140" s="267"/>
      <c r="ABJ140" s="267"/>
      <c r="ABK140" s="267"/>
      <c r="ABL140" s="267"/>
      <c r="ABM140" s="267"/>
      <c r="ABN140" s="267"/>
      <c r="ABO140" s="267"/>
      <c r="ABP140" s="267"/>
      <c r="ABQ140" s="267"/>
      <c r="ABR140" s="267"/>
      <c r="ABS140" s="267"/>
      <c r="ABT140" s="267"/>
      <c r="ABU140" s="267"/>
      <c r="ABV140" s="267"/>
      <c r="ABW140" s="267"/>
      <c r="ABX140" s="267"/>
      <c r="ABY140" s="267"/>
      <c r="ABZ140" s="267"/>
      <c r="ACA140" s="267"/>
      <c r="ACB140" s="267"/>
      <c r="ACC140" s="267"/>
      <c r="ACD140" s="267"/>
      <c r="ACE140" s="267"/>
      <c r="ACF140" s="267"/>
      <c r="ACG140" s="267"/>
      <c r="ACH140" s="267"/>
      <c r="ACI140" s="267"/>
      <c r="ACJ140" s="267"/>
      <c r="ACK140" s="267"/>
      <c r="ACL140" s="267"/>
      <c r="ACM140" s="267"/>
      <c r="ACN140" s="267"/>
      <c r="ACO140" s="267"/>
      <c r="ACP140" s="267"/>
      <c r="ACQ140" s="267"/>
      <c r="ACR140" s="267"/>
      <c r="ACS140" s="267"/>
      <c r="ACT140" s="267"/>
      <c r="ACU140" s="267"/>
      <c r="ACV140" s="267"/>
      <c r="ACW140" s="267"/>
      <c r="ACX140" s="267"/>
      <c r="ACY140" s="267"/>
      <c r="ACZ140" s="267"/>
      <c r="ADA140" s="267"/>
      <c r="ADB140" s="267"/>
      <c r="ADC140" s="267"/>
      <c r="ADD140" s="267"/>
      <c r="ADE140" s="267"/>
      <c r="ADF140" s="267"/>
      <c r="ADG140" s="267"/>
      <c r="ADH140" s="267"/>
      <c r="ADI140" s="267"/>
      <c r="ADJ140" s="267"/>
      <c r="ADK140" s="267"/>
      <c r="ADL140" s="267"/>
      <c r="ADM140" s="267"/>
      <c r="ADN140" s="267"/>
      <c r="ADO140" s="267"/>
      <c r="ADP140" s="267"/>
      <c r="ADQ140" s="267"/>
      <c r="ADR140" s="267"/>
      <c r="ADS140" s="267"/>
      <c r="ADT140" s="267"/>
      <c r="ADU140" s="267"/>
      <c r="ADV140" s="267"/>
      <c r="ADW140" s="267"/>
      <c r="ADX140" s="267"/>
      <c r="ADY140" s="267"/>
      <c r="ADZ140" s="267"/>
      <c r="AEA140" s="267"/>
      <c r="AEB140" s="267"/>
      <c r="AEC140" s="267"/>
      <c r="AED140" s="267"/>
      <c r="AEE140" s="267"/>
      <c r="AEF140" s="267"/>
      <c r="AEG140" s="267"/>
      <c r="AEH140" s="267"/>
      <c r="AEI140" s="267"/>
      <c r="AEJ140" s="267"/>
      <c r="AEK140" s="267"/>
      <c r="AEL140" s="267"/>
      <c r="AEM140" s="267"/>
      <c r="AEN140" s="267"/>
      <c r="AEO140" s="267"/>
      <c r="AEP140" s="267"/>
      <c r="AEQ140" s="267"/>
      <c r="AER140" s="267"/>
      <c r="AES140" s="267"/>
      <c r="AET140" s="267"/>
      <c r="AEU140" s="267"/>
      <c r="AEV140" s="267"/>
      <c r="AEW140" s="267"/>
      <c r="AEX140" s="267"/>
      <c r="AEY140" s="267"/>
      <c r="AEZ140" s="267"/>
      <c r="AFA140" s="267"/>
      <c r="AFB140" s="267"/>
      <c r="AFC140" s="267"/>
      <c r="AFD140" s="267"/>
      <c r="AFE140" s="267"/>
      <c r="AFF140" s="267"/>
      <c r="AFG140" s="267"/>
      <c r="AFH140" s="267"/>
      <c r="AFI140" s="267"/>
      <c r="AFJ140" s="267"/>
      <c r="AFK140" s="267"/>
      <c r="AFL140" s="267"/>
      <c r="AFM140" s="267"/>
      <c r="AFN140" s="267"/>
      <c r="AFO140" s="267"/>
      <c r="AFP140" s="267"/>
      <c r="AFQ140" s="267"/>
      <c r="AFR140" s="267"/>
      <c r="AFS140" s="267"/>
      <c r="AFT140" s="267"/>
      <c r="AFU140" s="267"/>
      <c r="AFV140" s="267"/>
      <c r="AFW140" s="267"/>
      <c r="AFX140" s="267"/>
      <c r="AFY140" s="267"/>
      <c r="AFZ140" s="267"/>
      <c r="AGA140" s="267"/>
      <c r="AGB140" s="267"/>
      <c r="AGC140" s="267"/>
      <c r="AGD140" s="267"/>
      <c r="AGE140" s="267"/>
      <c r="AGF140" s="267"/>
      <c r="AGG140" s="267"/>
      <c r="AGH140" s="267"/>
      <c r="AGI140" s="267"/>
      <c r="AGJ140" s="267"/>
      <c r="AGK140" s="267"/>
      <c r="AGL140" s="267"/>
      <c r="AGM140" s="267"/>
      <c r="AGN140" s="267"/>
      <c r="AGO140" s="267"/>
      <c r="AGP140" s="267"/>
      <c r="AGQ140" s="267"/>
      <c r="AGR140" s="267"/>
      <c r="AGS140" s="267"/>
      <c r="AGT140" s="267"/>
      <c r="AGU140" s="267"/>
      <c r="AGV140" s="267"/>
      <c r="AGW140" s="267"/>
      <c r="AGX140" s="267"/>
      <c r="AGY140" s="267"/>
      <c r="AGZ140" s="267"/>
      <c r="AHA140" s="267"/>
      <c r="AHB140" s="267"/>
      <c r="AHC140" s="267"/>
      <c r="AHD140" s="267"/>
      <c r="AHE140" s="267"/>
      <c r="AHF140" s="267"/>
      <c r="AHG140" s="267"/>
      <c r="AHH140" s="267"/>
      <c r="AHI140" s="267"/>
      <c r="AHJ140" s="267"/>
      <c r="AHK140" s="267"/>
      <c r="AHL140" s="267"/>
      <c r="AHM140" s="267"/>
      <c r="AHN140" s="267"/>
      <c r="AHO140" s="267"/>
      <c r="AHP140" s="267"/>
      <c r="AHQ140" s="267"/>
      <c r="AHR140" s="267"/>
      <c r="AHS140" s="267"/>
      <c r="AHT140" s="267"/>
      <c r="AHU140" s="267"/>
      <c r="AHV140" s="267"/>
      <c r="AHW140" s="267"/>
      <c r="AHX140" s="267"/>
      <c r="AHY140" s="267"/>
      <c r="AHZ140" s="267"/>
      <c r="AIA140" s="267"/>
      <c r="AIB140" s="267"/>
      <c r="AIC140" s="267"/>
      <c r="AID140" s="267"/>
      <c r="AIE140" s="267"/>
      <c r="AIF140" s="267"/>
      <c r="AIG140" s="267"/>
      <c r="AIH140" s="267"/>
      <c r="AII140" s="267"/>
      <c r="AIJ140" s="267"/>
      <c r="AIK140" s="267"/>
      <c r="AIL140" s="267"/>
      <c r="AIM140" s="267"/>
      <c r="AIN140" s="267"/>
      <c r="AIO140" s="267"/>
      <c r="AIP140" s="267"/>
      <c r="AIQ140" s="267"/>
      <c r="AIR140" s="267"/>
      <c r="AIS140" s="267"/>
      <c r="AIT140" s="267"/>
      <c r="AIU140" s="267"/>
      <c r="AIV140" s="267"/>
      <c r="AIW140" s="267"/>
      <c r="AIX140" s="267"/>
      <c r="AIY140" s="267"/>
      <c r="AIZ140" s="267"/>
      <c r="AJA140" s="267"/>
      <c r="AJB140" s="267"/>
      <c r="AJC140" s="267"/>
      <c r="AJD140" s="267"/>
      <c r="AJE140" s="267"/>
      <c r="AJF140" s="267"/>
      <c r="AJG140" s="267"/>
      <c r="AJH140" s="267"/>
      <c r="AJI140" s="267"/>
      <c r="AJJ140" s="267"/>
      <c r="AJK140" s="267"/>
      <c r="AJL140" s="267"/>
      <c r="AJM140" s="267"/>
      <c r="AJN140" s="267"/>
      <c r="AJO140" s="267"/>
      <c r="AJP140" s="267"/>
      <c r="AJQ140" s="267"/>
      <c r="AJR140" s="267"/>
      <c r="AJS140" s="267"/>
      <c r="AJT140" s="267"/>
      <c r="AJU140" s="267"/>
      <c r="AJV140" s="267"/>
      <c r="AJW140" s="267"/>
      <c r="AJX140" s="267"/>
      <c r="AJY140" s="267"/>
      <c r="AJZ140" s="267"/>
      <c r="AKA140" s="267"/>
      <c r="AKB140" s="267"/>
      <c r="AKC140" s="267"/>
      <c r="AKD140" s="267"/>
      <c r="AKE140" s="267"/>
      <c r="AKF140" s="267"/>
      <c r="AKG140" s="267"/>
      <c r="AKH140" s="267"/>
      <c r="AKI140" s="267"/>
      <c r="AKJ140" s="267"/>
      <c r="AKK140" s="267"/>
      <c r="AKL140" s="267"/>
      <c r="AKM140" s="267"/>
      <c r="AKN140" s="267"/>
      <c r="AKO140" s="267"/>
      <c r="AKP140" s="267"/>
      <c r="AKQ140" s="267"/>
      <c r="AKR140" s="267"/>
      <c r="AKS140" s="267"/>
      <c r="AKT140" s="267"/>
      <c r="AKU140" s="267"/>
      <c r="AKV140" s="267"/>
      <c r="AKW140" s="267"/>
      <c r="AKX140" s="267"/>
      <c r="AKY140" s="267"/>
      <c r="AKZ140" s="267"/>
      <c r="ALA140" s="267"/>
      <c r="ALB140" s="267"/>
      <c r="ALC140" s="267"/>
      <c r="ALD140" s="267"/>
      <c r="ALE140" s="267"/>
      <c r="ALF140" s="267"/>
      <c r="ALG140" s="267"/>
      <c r="ALH140" s="267"/>
      <c r="ALI140" s="267"/>
      <c r="ALJ140" s="267"/>
      <c r="ALK140" s="267"/>
      <c r="ALL140" s="267"/>
      <c r="ALM140" s="267"/>
      <c r="ALN140" s="267"/>
      <c r="ALO140" s="267"/>
      <c r="ALP140" s="267"/>
      <c r="ALQ140" s="267"/>
      <c r="ALR140" s="267"/>
      <c r="ALS140" s="267"/>
      <c r="ALT140" s="267"/>
      <c r="ALU140" s="267"/>
      <c r="ALV140" s="267"/>
      <c r="ALW140" s="267"/>
      <c r="ALX140" s="267"/>
      <c r="ALY140" s="267"/>
      <c r="ALZ140" s="267"/>
      <c r="AMA140" s="267"/>
      <c r="AMB140" s="267"/>
      <c r="AMC140" s="267"/>
      <c r="AMD140" s="267"/>
      <c r="AME140" s="267"/>
      <c r="AMF140" s="267"/>
      <c r="AMG140" s="267"/>
      <c r="AMH140" s="267"/>
      <c r="AMI140" s="267"/>
      <c r="AMJ140" s="267"/>
      <c r="AMK140" s="267"/>
    </row>
    <row r="141" spans="1:1025" ht="40" customHeight="1" thickBot="1" x14ac:dyDescent="0.3">
      <c r="B141" s="642" t="s">
        <v>9</v>
      </c>
      <c r="C141" s="643"/>
      <c r="D141" s="643"/>
      <c r="E141" s="643"/>
      <c r="F141" s="643"/>
      <c r="G141" s="643"/>
      <c r="H141" s="644"/>
    </row>
    <row r="142" spans="1:1025" ht="40" customHeight="1" thickBot="1" x14ac:dyDescent="0.3">
      <c r="B142" s="423" t="s">
        <v>66</v>
      </c>
      <c r="C142" s="634"/>
      <c r="D142" s="634"/>
      <c r="E142" s="635"/>
      <c r="F142" s="636" t="s">
        <v>86</v>
      </c>
      <c r="G142" s="637"/>
      <c r="H142" s="638"/>
    </row>
    <row r="143" spans="1:1025" ht="39.75" customHeight="1" thickBot="1" x14ac:dyDescent="0.3">
      <c r="B143" s="423" t="s">
        <v>85</v>
      </c>
      <c r="C143" s="424"/>
      <c r="D143" s="424"/>
      <c r="E143" s="424"/>
      <c r="F143" s="424"/>
      <c r="G143" s="425"/>
      <c r="H143" s="117">
        <v>0</v>
      </c>
    </row>
    <row r="145" spans="2:8" ht="13" thickBot="1" x14ac:dyDescent="0.3"/>
    <row r="146" spans="2:8" ht="12.75" customHeight="1" x14ac:dyDescent="0.3">
      <c r="B146" s="254" t="s">
        <v>200</v>
      </c>
      <c r="C146" s="255"/>
      <c r="D146" s="256"/>
      <c r="E146" s="256"/>
      <c r="F146" s="256"/>
      <c r="G146" s="256"/>
      <c r="H146" s="257"/>
    </row>
    <row r="147" spans="2:8" x14ac:dyDescent="0.25">
      <c r="B147" s="258"/>
      <c r="C147" s="259"/>
      <c r="D147" s="146"/>
      <c r="E147" s="146"/>
      <c r="F147" s="146"/>
      <c r="G147" s="146"/>
      <c r="H147" s="260"/>
    </row>
    <row r="148" spans="2:8" ht="13" x14ac:dyDescent="0.3">
      <c r="B148" s="258" t="s">
        <v>201</v>
      </c>
      <c r="C148" s="259"/>
      <c r="D148" s="146"/>
      <c r="E148" s="261"/>
      <c r="F148" s="261"/>
      <c r="G148" s="261"/>
      <c r="H148" s="260"/>
    </row>
    <row r="149" spans="2:8" x14ac:dyDescent="0.25">
      <c r="B149" s="258"/>
      <c r="C149" s="259"/>
      <c r="D149" s="146"/>
      <c r="E149" s="146"/>
      <c r="F149" s="146"/>
      <c r="G149" s="146"/>
      <c r="H149" s="260"/>
    </row>
    <row r="150" spans="2:8" ht="13" x14ac:dyDescent="0.3">
      <c r="B150" s="262" t="s">
        <v>220</v>
      </c>
      <c r="C150" s="259"/>
      <c r="D150" s="146"/>
      <c r="E150" s="261"/>
      <c r="F150" s="261"/>
      <c r="G150" s="261"/>
      <c r="H150" s="260"/>
    </row>
    <row r="151" spans="2:8" x14ac:dyDescent="0.25">
      <c r="B151" s="258"/>
      <c r="C151" s="259"/>
      <c r="D151" s="146"/>
      <c r="E151" s="146"/>
      <c r="F151" s="146"/>
      <c r="G151" s="146"/>
      <c r="H151" s="260"/>
    </row>
    <row r="152" spans="2:8" x14ac:dyDescent="0.25">
      <c r="B152" s="258"/>
      <c r="C152" s="259"/>
      <c r="D152" s="146"/>
      <c r="E152" s="146"/>
      <c r="F152" s="146"/>
      <c r="G152" s="146"/>
      <c r="H152" s="260"/>
    </row>
    <row r="153" spans="2:8" ht="13" thickBot="1" x14ac:dyDescent="0.3">
      <c r="B153" s="263"/>
      <c r="C153" s="264"/>
      <c r="D153" s="265"/>
      <c r="E153" s="265"/>
      <c r="F153" s="265"/>
      <c r="G153" s="265"/>
      <c r="H153" s="266"/>
    </row>
  </sheetData>
  <mergeCells count="68">
    <mergeCell ref="B143:G143"/>
    <mergeCell ref="B141:H141"/>
    <mergeCell ref="B129:H129"/>
    <mergeCell ref="B127:G127"/>
    <mergeCell ref="B88:G88"/>
    <mergeCell ref="B101:H101"/>
    <mergeCell ref="B102:E102"/>
    <mergeCell ref="F102:H102"/>
    <mergeCell ref="B103:G103"/>
    <mergeCell ref="B90:H90"/>
    <mergeCell ref="B105:H105"/>
    <mergeCell ref="B125:H125"/>
    <mergeCell ref="B142:E142"/>
    <mergeCell ref="F142:H142"/>
    <mergeCell ref="B126:E126"/>
    <mergeCell ref="F126:H126"/>
    <mergeCell ref="B76:E76"/>
    <mergeCell ref="F76:H76"/>
    <mergeCell ref="B77:G77"/>
    <mergeCell ref="B79:H79"/>
    <mergeCell ref="B87:E87"/>
    <mergeCell ref="F87:H87"/>
    <mergeCell ref="D51:F51"/>
    <mergeCell ref="D56:F56"/>
    <mergeCell ref="B58:H58"/>
    <mergeCell ref="B69:H69"/>
    <mergeCell ref="B75:H75"/>
    <mergeCell ref="D55:F55"/>
    <mergeCell ref="B64:B66"/>
    <mergeCell ref="C64:H64"/>
    <mergeCell ref="C65:H65"/>
    <mergeCell ref="C66:H66"/>
    <mergeCell ref="A2:H2"/>
    <mergeCell ref="B68:H68"/>
    <mergeCell ref="C38:E38"/>
    <mergeCell ref="B40:H40"/>
    <mergeCell ref="B42:H42"/>
    <mergeCell ref="D43:F43"/>
    <mergeCell ref="D59:F59"/>
    <mergeCell ref="D60:F60"/>
    <mergeCell ref="B62:H62"/>
    <mergeCell ref="D44:F44"/>
    <mergeCell ref="B46:H46"/>
    <mergeCell ref="D47:F47"/>
    <mergeCell ref="D48:F48"/>
    <mergeCell ref="B50:H50"/>
    <mergeCell ref="D52:F52"/>
    <mergeCell ref="B54:H54"/>
    <mergeCell ref="B32:H32"/>
    <mergeCell ref="B22:B25"/>
    <mergeCell ref="C22:H22"/>
    <mergeCell ref="C23:H23"/>
    <mergeCell ref="C26:H26"/>
    <mergeCell ref="C27:H27"/>
    <mergeCell ref="B26:B29"/>
    <mergeCell ref="B3:H3"/>
    <mergeCell ref="B4:I4"/>
    <mergeCell ref="B5:I5"/>
    <mergeCell ref="B7:I7"/>
    <mergeCell ref="D20:F20"/>
    <mergeCell ref="C15:H15"/>
    <mergeCell ref="C16:H16"/>
    <mergeCell ref="C17:H17"/>
    <mergeCell ref="C18:H18"/>
    <mergeCell ref="C19:H19"/>
    <mergeCell ref="B13:H13"/>
    <mergeCell ref="B8:I8"/>
    <mergeCell ref="B9:I9"/>
  </mergeCells>
  <printOptions horizontalCentered="1"/>
  <pageMargins left="0.27559055118110237" right="0.23622047244094491" top="1.1023622047244095" bottom="0.78740157480314965" header="0.15748031496062992" footer="0.15748031496062992"/>
  <pageSetup paperSize="9" scale="40" fitToHeight="4" orientation="portrait" r:id="rId1"/>
  <headerFooter scaleWithDoc="0" alignWithMargins="0">
    <oddHeader>&amp;L&amp;"Arial,Corsivo"&amp;8&amp;G&amp;R&amp;"Arial,Corsivo"&amp;8&amp;G</oddHeader>
    <oddFooter>&amp;C&amp;G&amp;R&amp;"Arial,Corsivo"&amp;8Pagina &amp;P di &amp;N</oddFooter>
  </headerFooter>
  <rowBreaks count="1" manualBreakCount="1">
    <brk id="58" min="1" max="8" man="1"/>
  </rowBreaks>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topLeftCell="E1" zoomScale="60" zoomScaleNormal="80" workbookViewId="0">
      <pane ySplit="3" topLeftCell="A4" activePane="bottomLeft" state="frozen"/>
      <selection activeCell="T11" sqref="T11"/>
      <selection pane="bottomLeft" activeCell="N17" sqref="N17"/>
    </sheetView>
  </sheetViews>
  <sheetFormatPr defaultColWidth="9.1796875" defaultRowHeight="14" x14ac:dyDescent="0.25"/>
  <cols>
    <col min="1" max="1" width="11" style="216" customWidth="1"/>
    <col min="2" max="2" width="23.7265625" style="216" customWidth="1"/>
    <col min="3" max="3" width="13" style="216" customWidth="1"/>
    <col min="4" max="5" width="12.7265625" style="216" customWidth="1"/>
    <col min="6" max="7" width="13.81640625" style="239" customWidth="1"/>
    <col min="8" max="8" width="13.81640625" style="216" customWidth="1"/>
    <col min="9" max="9" width="23.453125" style="214" customWidth="1"/>
    <col min="10" max="10" width="25.1796875" style="214" customWidth="1"/>
    <col min="11" max="21" width="9.1796875" style="215"/>
    <col min="22" max="16384" width="9.1796875" style="216"/>
  </cols>
  <sheetData>
    <row r="1" spans="1:21" ht="102" customHeight="1" x14ac:dyDescent="0.25">
      <c r="A1" s="654" t="s">
        <v>105</v>
      </c>
      <c r="B1" s="654"/>
      <c r="C1" s="654"/>
      <c r="D1" s="654"/>
      <c r="E1" s="654"/>
      <c r="F1" s="654"/>
      <c r="G1" s="655"/>
      <c r="H1" s="654"/>
      <c r="I1" s="654"/>
    </row>
    <row r="2" spans="1:21" x14ac:dyDescent="0.25">
      <c r="A2" s="217"/>
      <c r="B2" s="217"/>
      <c r="C2" s="217"/>
      <c r="D2" s="217"/>
      <c r="E2" s="217"/>
      <c r="F2" s="218">
        <f>SUM(F4:F104)</f>
        <v>0</v>
      </c>
      <c r="G2" s="218">
        <f>SUM(G4:G104)</f>
        <v>0</v>
      </c>
      <c r="H2" s="218">
        <f>SUM(H4:H104)</f>
        <v>0</v>
      </c>
      <c r="I2" s="219"/>
      <c r="J2" s="220"/>
      <c r="L2" s="119" t="s">
        <v>118</v>
      </c>
      <c r="M2" s="216"/>
      <c r="N2" s="216"/>
      <c r="O2" s="216"/>
      <c r="P2" s="216"/>
      <c r="Q2" s="216"/>
      <c r="R2" s="216"/>
      <c r="S2" s="216"/>
      <c r="T2" s="216"/>
      <c r="U2" s="216"/>
    </row>
    <row r="3" spans="1:21" ht="47.25" customHeight="1" x14ac:dyDescent="0.25">
      <c r="A3" s="217" t="s">
        <v>106</v>
      </c>
      <c r="B3" s="217" t="s">
        <v>107</v>
      </c>
      <c r="C3" s="217" t="s">
        <v>108</v>
      </c>
      <c r="D3" s="217" t="s">
        <v>109</v>
      </c>
      <c r="E3" s="217" t="s">
        <v>110</v>
      </c>
      <c r="F3" s="218" t="s">
        <v>111</v>
      </c>
      <c r="G3" s="218" t="s">
        <v>112</v>
      </c>
      <c r="H3" s="217" t="s">
        <v>113</v>
      </c>
      <c r="I3" s="217" t="s">
        <v>114</v>
      </c>
      <c r="J3" s="221" t="s">
        <v>115</v>
      </c>
      <c r="L3" s="119" t="s">
        <v>119</v>
      </c>
      <c r="M3" s="216"/>
      <c r="N3" s="216"/>
      <c r="O3" s="216"/>
      <c r="P3" s="216"/>
      <c r="Q3" s="216"/>
      <c r="R3" s="216"/>
      <c r="S3" s="216"/>
      <c r="T3" s="216"/>
      <c r="U3" s="216"/>
    </row>
    <row r="4" spans="1:21" x14ac:dyDescent="0.25">
      <c r="A4" s="222"/>
      <c r="B4" s="120"/>
      <c r="C4" s="223"/>
      <c r="D4" s="223"/>
      <c r="E4" s="223"/>
      <c r="F4" s="224"/>
      <c r="G4" s="225"/>
      <c r="H4" s="226">
        <f t="shared" ref="H4:H66" si="0">+F4-G4</f>
        <v>0</v>
      </c>
      <c r="I4" s="227"/>
      <c r="J4" s="227"/>
      <c r="L4" s="119" t="s">
        <v>67</v>
      </c>
      <c r="M4" s="216"/>
      <c r="N4" s="216"/>
      <c r="O4" s="216"/>
      <c r="P4" s="216"/>
      <c r="Q4" s="216"/>
      <c r="R4" s="216"/>
      <c r="S4" s="216"/>
      <c r="T4" s="216"/>
      <c r="U4" s="216"/>
    </row>
    <row r="5" spans="1:21" x14ac:dyDescent="0.25">
      <c r="A5" s="222"/>
      <c r="B5" s="120"/>
      <c r="C5" s="223"/>
      <c r="D5" s="223"/>
      <c r="E5" s="223"/>
      <c r="F5" s="224"/>
      <c r="G5" s="225"/>
      <c r="H5" s="226">
        <f t="shared" si="0"/>
        <v>0</v>
      </c>
      <c r="I5" s="228"/>
      <c r="J5" s="227"/>
      <c r="L5" s="119" t="s">
        <v>120</v>
      </c>
      <c r="M5" s="216"/>
      <c r="N5" s="216"/>
      <c r="O5" s="216"/>
      <c r="P5" s="216"/>
      <c r="Q5" s="216"/>
      <c r="R5" s="216"/>
      <c r="S5" s="216"/>
      <c r="T5" s="216"/>
      <c r="U5" s="216"/>
    </row>
    <row r="6" spans="1:21" x14ac:dyDescent="0.25">
      <c r="A6" s="222"/>
      <c r="B6" s="120"/>
      <c r="C6" s="223"/>
      <c r="D6" s="223"/>
      <c r="E6" s="223"/>
      <c r="F6" s="224"/>
      <c r="G6" s="225"/>
      <c r="H6" s="226">
        <f t="shared" si="0"/>
        <v>0</v>
      </c>
      <c r="I6" s="229"/>
      <c r="J6" s="227"/>
      <c r="L6" s="119" t="s">
        <v>121</v>
      </c>
      <c r="M6" s="216"/>
      <c r="N6" s="216"/>
      <c r="O6" s="216"/>
      <c r="P6" s="216"/>
      <c r="Q6" s="216"/>
      <c r="R6" s="216"/>
      <c r="S6" s="216"/>
      <c r="T6" s="216"/>
      <c r="U6" s="216"/>
    </row>
    <row r="7" spans="1:21" x14ac:dyDescent="0.25">
      <c r="A7" s="222"/>
      <c r="B7" s="120"/>
      <c r="C7" s="223"/>
      <c r="D7" s="223"/>
      <c r="E7" s="223"/>
      <c r="F7" s="224"/>
      <c r="G7" s="225"/>
      <c r="H7" s="226">
        <f t="shared" si="0"/>
        <v>0</v>
      </c>
      <c r="I7" s="230"/>
      <c r="J7" s="227"/>
      <c r="L7" s="216"/>
      <c r="M7" s="216"/>
      <c r="N7" s="216"/>
      <c r="O7" s="216"/>
      <c r="P7" s="216"/>
      <c r="Q7" s="216"/>
      <c r="R7" s="216"/>
      <c r="S7" s="216"/>
      <c r="T7" s="216"/>
      <c r="U7" s="216"/>
    </row>
    <row r="8" spans="1:21" x14ac:dyDescent="0.25">
      <c r="A8" s="222"/>
      <c r="B8" s="120"/>
      <c r="C8" s="223"/>
      <c r="D8" s="223"/>
      <c r="E8" s="223"/>
      <c r="F8" s="224"/>
      <c r="G8" s="225"/>
      <c r="H8" s="226">
        <f t="shared" si="0"/>
        <v>0</v>
      </c>
      <c r="I8" s="230"/>
      <c r="J8" s="227"/>
    </row>
    <row r="9" spans="1:21" x14ac:dyDescent="0.25">
      <c r="A9" s="222"/>
      <c r="B9" s="120"/>
      <c r="C9" s="223"/>
      <c r="D9" s="223"/>
      <c r="E9" s="223"/>
      <c r="F9" s="224"/>
      <c r="G9" s="225"/>
      <c r="H9" s="226">
        <f t="shared" si="0"/>
        <v>0</v>
      </c>
      <c r="I9" s="230"/>
      <c r="J9" s="227"/>
    </row>
    <row r="10" spans="1:21" x14ac:dyDescent="0.25">
      <c r="A10" s="222"/>
      <c r="B10" s="120"/>
      <c r="C10" s="223"/>
      <c r="D10" s="223"/>
      <c r="E10" s="223"/>
      <c r="F10" s="224"/>
      <c r="G10" s="225"/>
      <c r="H10" s="226">
        <f t="shared" si="0"/>
        <v>0</v>
      </c>
      <c r="I10" s="230"/>
      <c r="J10" s="227"/>
    </row>
    <row r="11" spans="1:21" x14ac:dyDescent="0.25">
      <c r="A11" s="222"/>
      <c r="B11" s="120"/>
      <c r="C11" s="223"/>
      <c r="D11" s="223"/>
      <c r="E11" s="223"/>
      <c r="F11" s="224"/>
      <c r="G11" s="225"/>
      <c r="H11" s="226">
        <f t="shared" si="0"/>
        <v>0</v>
      </c>
      <c r="I11" s="230"/>
      <c r="J11" s="227"/>
    </row>
    <row r="12" spans="1:21" x14ac:dyDescent="0.25">
      <c r="A12" s="222"/>
      <c r="B12" s="120"/>
      <c r="C12" s="223"/>
      <c r="D12" s="223"/>
      <c r="E12" s="223"/>
      <c r="F12" s="224"/>
      <c r="G12" s="225"/>
      <c r="H12" s="226">
        <f t="shared" si="0"/>
        <v>0</v>
      </c>
      <c r="I12" s="230"/>
      <c r="J12" s="227"/>
    </row>
    <row r="13" spans="1:21" x14ac:dyDescent="0.25">
      <c r="A13" s="222"/>
      <c r="B13" s="120"/>
      <c r="C13" s="223"/>
      <c r="D13" s="223"/>
      <c r="E13" s="223"/>
      <c r="F13" s="224"/>
      <c r="G13" s="225"/>
      <c r="H13" s="226">
        <f t="shared" si="0"/>
        <v>0</v>
      </c>
      <c r="I13" s="230"/>
      <c r="J13" s="227"/>
    </row>
    <row r="14" spans="1:21" x14ac:dyDescent="0.25">
      <c r="A14" s="222"/>
      <c r="B14" s="120"/>
      <c r="C14" s="223"/>
      <c r="D14" s="223"/>
      <c r="E14" s="223"/>
      <c r="F14" s="224"/>
      <c r="G14" s="225"/>
      <c r="H14" s="226">
        <f t="shared" si="0"/>
        <v>0</v>
      </c>
      <c r="I14" s="229"/>
      <c r="J14" s="227"/>
    </row>
    <row r="15" spans="1:21" x14ac:dyDescent="0.25">
      <c r="A15" s="222"/>
      <c r="B15" s="120"/>
      <c r="C15" s="223"/>
      <c r="D15" s="223"/>
      <c r="E15" s="223"/>
      <c r="F15" s="224"/>
      <c r="G15" s="225"/>
      <c r="H15" s="226">
        <f t="shared" si="0"/>
        <v>0</v>
      </c>
      <c r="I15" s="230"/>
      <c r="J15" s="227"/>
    </row>
    <row r="16" spans="1:21" x14ac:dyDescent="0.25">
      <c r="A16" s="222"/>
      <c r="B16" s="120"/>
      <c r="C16" s="223"/>
      <c r="D16" s="223"/>
      <c r="E16" s="223"/>
      <c r="F16" s="224"/>
      <c r="G16" s="225"/>
      <c r="H16" s="226">
        <f t="shared" si="0"/>
        <v>0</v>
      </c>
      <c r="I16" s="230"/>
      <c r="J16" s="227"/>
    </row>
    <row r="17" spans="1:10" x14ac:dyDescent="0.25">
      <c r="A17" s="222"/>
      <c r="B17" s="120"/>
      <c r="C17" s="223"/>
      <c r="D17" s="223"/>
      <c r="E17" s="223"/>
      <c r="F17" s="224"/>
      <c r="G17" s="225"/>
      <c r="H17" s="226">
        <f t="shared" si="0"/>
        <v>0</v>
      </c>
      <c r="I17" s="230"/>
      <c r="J17" s="227"/>
    </row>
    <row r="18" spans="1:10" x14ac:dyDescent="0.25">
      <c r="A18" s="222"/>
      <c r="B18" s="120"/>
      <c r="C18" s="223"/>
      <c r="D18" s="223"/>
      <c r="E18" s="223"/>
      <c r="F18" s="224"/>
      <c r="G18" s="225"/>
      <c r="H18" s="226">
        <f t="shared" si="0"/>
        <v>0</v>
      </c>
      <c r="I18" s="230"/>
      <c r="J18" s="227"/>
    </row>
    <row r="19" spans="1:10" x14ac:dyDescent="0.25">
      <c r="A19" s="222"/>
      <c r="B19" s="120"/>
      <c r="C19" s="223"/>
      <c r="D19" s="223"/>
      <c r="E19" s="223"/>
      <c r="F19" s="224"/>
      <c r="G19" s="225"/>
      <c r="H19" s="226">
        <f t="shared" si="0"/>
        <v>0</v>
      </c>
      <c r="I19" s="230"/>
      <c r="J19" s="227"/>
    </row>
    <row r="20" spans="1:10" x14ac:dyDescent="0.25">
      <c r="A20" s="222"/>
      <c r="B20" s="120"/>
      <c r="C20" s="223"/>
      <c r="D20" s="223"/>
      <c r="E20" s="223"/>
      <c r="F20" s="224"/>
      <c r="G20" s="225"/>
      <c r="H20" s="226">
        <f t="shared" si="0"/>
        <v>0</v>
      </c>
      <c r="I20" s="230"/>
      <c r="J20" s="227"/>
    </row>
    <row r="21" spans="1:10" x14ac:dyDescent="0.25">
      <c r="A21" s="222"/>
      <c r="B21" s="120"/>
      <c r="C21" s="231"/>
      <c r="D21" s="231"/>
      <c r="E21" s="231"/>
      <c r="F21" s="232"/>
      <c r="G21" s="233"/>
      <c r="H21" s="234">
        <f t="shared" si="0"/>
        <v>0</v>
      </c>
      <c r="I21" s="230"/>
      <c r="J21" s="235"/>
    </row>
    <row r="22" spans="1:10" x14ac:dyDescent="0.25">
      <c r="A22" s="222"/>
      <c r="B22" s="120"/>
      <c r="C22" s="223"/>
      <c r="D22" s="223"/>
      <c r="E22" s="223"/>
      <c r="F22" s="224"/>
      <c r="G22" s="225"/>
      <c r="H22" s="226">
        <f t="shared" si="0"/>
        <v>0</v>
      </c>
      <c r="I22" s="230"/>
      <c r="J22" s="227"/>
    </row>
    <row r="23" spans="1:10" x14ac:dyDescent="0.25">
      <c r="A23" s="222"/>
      <c r="B23" s="120"/>
      <c r="C23" s="223"/>
      <c r="D23" s="223"/>
      <c r="E23" s="223"/>
      <c r="F23" s="224"/>
      <c r="G23" s="225"/>
      <c r="H23" s="226">
        <f t="shared" si="0"/>
        <v>0</v>
      </c>
      <c r="I23" s="230"/>
      <c r="J23" s="227"/>
    </row>
    <row r="24" spans="1:10" x14ac:dyDescent="0.25">
      <c r="A24" s="222"/>
      <c r="B24" s="120"/>
      <c r="C24" s="223"/>
      <c r="D24" s="223"/>
      <c r="E24" s="223"/>
      <c r="F24" s="224"/>
      <c r="G24" s="225"/>
      <c r="H24" s="226">
        <f t="shared" si="0"/>
        <v>0</v>
      </c>
      <c r="I24" s="229"/>
      <c r="J24" s="227"/>
    </row>
    <row r="25" spans="1:10" x14ac:dyDescent="0.25">
      <c r="A25" s="222"/>
      <c r="B25" s="120"/>
      <c r="C25" s="223"/>
      <c r="D25" s="223"/>
      <c r="E25" s="223"/>
      <c r="F25" s="224"/>
      <c r="G25" s="225"/>
      <c r="H25" s="226">
        <f t="shared" si="0"/>
        <v>0</v>
      </c>
      <c r="I25" s="230"/>
      <c r="J25" s="227"/>
    </row>
    <row r="26" spans="1:10" x14ac:dyDescent="0.25">
      <c r="A26" s="222"/>
      <c r="B26" s="120"/>
      <c r="C26" s="223"/>
      <c r="D26" s="223"/>
      <c r="E26" s="223"/>
      <c r="F26" s="224"/>
      <c r="G26" s="225"/>
      <c r="H26" s="226">
        <f t="shared" si="0"/>
        <v>0</v>
      </c>
      <c r="I26" s="230"/>
      <c r="J26" s="227"/>
    </row>
    <row r="27" spans="1:10" x14ac:dyDescent="0.25">
      <c r="A27" s="222"/>
      <c r="B27" s="120"/>
      <c r="C27" s="223"/>
      <c r="D27" s="223"/>
      <c r="E27" s="223"/>
      <c r="F27" s="224"/>
      <c r="G27" s="225"/>
      <c r="H27" s="226">
        <f t="shared" si="0"/>
        <v>0</v>
      </c>
      <c r="I27" s="230"/>
      <c r="J27" s="227"/>
    </row>
    <row r="28" spans="1:10" x14ac:dyDescent="0.25">
      <c r="A28" s="222"/>
      <c r="B28" s="120"/>
      <c r="C28" s="223"/>
      <c r="D28" s="223"/>
      <c r="E28" s="223"/>
      <c r="F28" s="224"/>
      <c r="G28" s="225"/>
      <c r="H28" s="226">
        <f t="shared" si="0"/>
        <v>0</v>
      </c>
      <c r="I28" s="230"/>
      <c r="J28" s="227"/>
    </row>
    <row r="29" spans="1:10" x14ac:dyDescent="0.25">
      <c r="A29" s="222"/>
      <c r="B29" s="120"/>
      <c r="C29" s="223"/>
      <c r="D29" s="223"/>
      <c r="E29" s="223"/>
      <c r="F29" s="224"/>
      <c r="G29" s="225"/>
      <c r="H29" s="226">
        <f t="shared" si="0"/>
        <v>0</v>
      </c>
      <c r="I29" s="230"/>
      <c r="J29" s="227"/>
    </row>
    <row r="30" spans="1:10" x14ac:dyDescent="0.25">
      <c r="A30" s="222"/>
      <c r="B30" s="120"/>
      <c r="C30" s="223"/>
      <c r="D30" s="223"/>
      <c r="E30" s="223"/>
      <c r="F30" s="224"/>
      <c r="G30" s="225"/>
      <c r="H30" s="226">
        <f t="shared" si="0"/>
        <v>0</v>
      </c>
      <c r="I30" s="230"/>
      <c r="J30" s="227"/>
    </row>
    <row r="31" spans="1:10" x14ac:dyDescent="0.25">
      <c r="A31" s="222"/>
      <c r="B31" s="120"/>
      <c r="C31" s="223"/>
      <c r="D31" s="223"/>
      <c r="E31" s="223"/>
      <c r="F31" s="224"/>
      <c r="G31" s="225"/>
      <c r="H31" s="226">
        <f t="shared" si="0"/>
        <v>0</v>
      </c>
      <c r="I31" s="230"/>
      <c r="J31" s="227"/>
    </row>
    <row r="32" spans="1:10" x14ac:dyDescent="0.25">
      <c r="A32" s="222"/>
      <c r="B32" s="120"/>
      <c r="C32" s="223"/>
      <c r="D32" s="223"/>
      <c r="E32" s="223"/>
      <c r="F32" s="224"/>
      <c r="G32" s="225"/>
      <c r="H32" s="226">
        <f t="shared" si="0"/>
        <v>0</v>
      </c>
      <c r="I32" s="230"/>
      <c r="J32" s="227"/>
    </row>
    <row r="33" spans="1:10" x14ac:dyDescent="0.25">
      <c r="A33" s="222"/>
      <c r="B33" s="120"/>
      <c r="C33" s="223"/>
      <c r="D33" s="223"/>
      <c r="E33" s="223"/>
      <c r="F33" s="224"/>
      <c r="G33" s="225"/>
      <c r="H33" s="226">
        <f t="shared" si="0"/>
        <v>0</v>
      </c>
      <c r="I33" s="230"/>
      <c r="J33" s="227"/>
    </row>
    <row r="34" spans="1:10" x14ac:dyDescent="0.25">
      <c r="A34" s="222"/>
      <c r="B34" s="120"/>
      <c r="C34" s="223"/>
      <c r="D34" s="223"/>
      <c r="E34" s="223"/>
      <c r="F34" s="224"/>
      <c r="G34" s="225"/>
      <c r="H34" s="226">
        <f t="shared" si="0"/>
        <v>0</v>
      </c>
      <c r="I34" s="230"/>
      <c r="J34" s="227"/>
    </row>
    <row r="35" spans="1:10" x14ac:dyDescent="0.25">
      <c r="A35" s="222"/>
      <c r="B35" s="120"/>
      <c r="C35" s="223"/>
      <c r="D35" s="223"/>
      <c r="E35" s="223"/>
      <c r="F35" s="224"/>
      <c r="G35" s="225"/>
      <c r="H35" s="226">
        <f t="shared" si="0"/>
        <v>0</v>
      </c>
      <c r="I35" s="230"/>
      <c r="J35" s="227"/>
    </row>
    <row r="36" spans="1:10" x14ac:dyDescent="0.25">
      <c r="A36" s="222"/>
      <c r="B36" s="120"/>
      <c r="C36" s="223"/>
      <c r="D36" s="223"/>
      <c r="E36" s="223"/>
      <c r="F36" s="224"/>
      <c r="G36" s="225"/>
      <c r="H36" s="226">
        <f t="shared" si="0"/>
        <v>0</v>
      </c>
      <c r="I36" s="230"/>
      <c r="J36" s="227"/>
    </row>
    <row r="37" spans="1:10" x14ac:dyDescent="0.25">
      <c r="A37" s="222"/>
      <c r="B37" s="120"/>
      <c r="C37" s="223"/>
      <c r="D37" s="223"/>
      <c r="E37" s="223"/>
      <c r="F37" s="224"/>
      <c r="G37" s="225"/>
      <c r="H37" s="226">
        <f t="shared" si="0"/>
        <v>0</v>
      </c>
      <c r="I37" s="230"/>
      <c r="J37" s="227"/>
    </row>
    <row r="38" spans="1:10" x14ac:dyDescent="0.25">
      <c r="A38" s="222"/>
      <c r="B38" s="120"/>
      <c r="C38" s="223"/>
      <c r="D38" s="223"/>
      <c r="E38" s="223"/>
      <c r="F38" s="224"/>
      <c r="G38" s="225"/>
      <c r="H38" s="226">
        <f t="shared" si="0"/>
        <v>0</v>
      </c>
      <c r="I38" s="230"/>
      <c r="J38" s="227"/>
    </row>
    <row r="39" spans="1:10" x14ac:dyDescent="0.25">
      <c r="A39" s="222"/>
      <c r="B39" s="120"/>
      <c r="C39" s="231"/>
      <c r="D39" s="231"/>
      <c r="E39" s="231"/>
      <c r="F39" s="232"/>
      <c r="G39" s="233"/>
      <c r="H39" s="234">
        <f t="shared" si="0"/>
        <v>0</v>
      </c>
      <c r="I39" s="230"/>
      <c r="J39" s="235"/>
    </row>
    <row r="40" spans="1:10" x14ac:dyDescent="0.25">
      <c r="A40" s="222"/>
      <c r="B40" s="120"/>
      <c r="C40" s="223"/>
      <c r="D40" s="223"/>
      <c r="E40" s="223"/>
      <c r="F40" s="224"/>
      <c r="G40" s="225"/>
      <c r="H40" s="226">
        <f t="shared" si="0"/>
        <v>0</v>
      </c>
      <c r="I40" s="230"/>
      <c r="J40" s="227"/>
    </row>
    <row r="41" spans="1:10" x14ac:dyDescent="0.25">
      <c r="A41" s="222"/>
      <c r="B41" s="120"/>
      <c r="C41" s="223"/>
      <c r="D41" s="223"/>
      <c r="E41" s="223"/>
      <c r="F41" s="224"/>
      <c r="G41" s="225"/>
      <c r="H41" s="226">
        <f t="shared" si="0"/>
        <v>0</v>
      </c>
      <c r="I41" s="230"/>
      <c r="J41" s="227"/>
    </row>
    <row r="42" spans="1:10" x14ac:dyDescent="0.25">
      <c r="A42" s="222"/>
      <c r="B42" s="120"/>
      <c r="C42" s="223"/>
      <c r="D42" s="223"/>
      <c r="E42" s="223"/>
      <c r="F42" s="224"/>
      <c r="G42" s="225"/>
      <c r="H42" s="226">
        <f t="shared" si="0"/>
        <v>0</v>
      </c>
      <c r="I42" s="230"/>
      <c r="J42" s="227"/>
    </row>
    <row r="43" spans="1:10" x14ac:dyDescent="0.25">
      <c r="A43" s="222"/>
      <c r="B43" s="120"/>
      <c r="C43" s="223"/>
      <c r="D43" s="223"/>
      <c r="E43" s="223"/>
      <c r="F43" s="224"/>
      <c r="G43" s="225"/>
      <c r="H43" s="226">
        <f t="shared" si="0"/>
        <v>0</v>
      </c>
      <c r="I43" s="230"/>
      <c r="J43" s="227"/>
    </row>
    <row r="44" spans="1:10" x14ac:dyDescent="0.25">
      <c r="A44" s="222"/>
      <c r="B44" s="120"/>
      <c r="C44" s="223"/>
      <c r="D44" s="223"/>
      <c r="E44" s="223"/>
      <c r="F44" s="224"/>
      <c r="G44" s="225"/>
      <c r="H44" s="226">
        <f t="shared" si="0"/>
        <v>0</v>
      </c>
      <c r="I44" s="229"/>
      <c r="J44" s="227"/>
    </row>
    <row r="45" spans="1:10" x14ac:dyDescent="0.25">
      <c r="A45" s="222"/>
      <c r="B45" s="120"/>
      <c r="C45" s="223"/>
      <c r="D45" s="223"/>
      <c r="E45" s="223"/>
      <c r="F45" s="224"/>
      <c r="G45" s="225"/>
      <c r="H45" s="226">
        <f t="shared" si="0"/>
        <v>0</v>
      </c>
      <c r="I45" s="230"/>
      <c r="J45" s="227"/>
    </row>
    <row r="46" spans="1:10" x14ac:dyDescent="0.25">
      <c r="A46" s="222"/>
      <c r="B46" s="120"/>
      <c r="C46" s="223"/>
      <c r="D46" s="223"/>
      <c r="E46" s="223"/>
      <c r="F46" s="224"/>
      <c r="G46" s="225"/>
      <c r="H46" s="226">
        <f t="shared" si="0"/>
        <v>0</v>
      </c>
      <c r="I46" s="230"/>
      <c r="J46" s="227"/>
    </row>
    <row r="47" spans="1:10" x14ac:dyDescent="0.25">
      <c r="A47" s="222"/>
      <c r="B47" s="120"/>
      <c r="C47" s="223"/>
      <c r="D47" s="223"/>
      <c r="E47" s="223"/>
      <c r="F47" s="224"/>
      <c r="G47" s="225"/>
      <c r="H47" s="226">
        <f t="shared" si="0"/>
        <v>0</v>
      </c>
      <c r="I47" s="230"/>
      <c r="J47" s="227"/>
    </row>
    <row r="48" spans="1:10" x14ac:dyDescent="0.25">
      <c r="A48" s="222"/>
      <c r="B48" s="120"/>
      <c r="C48" s="223"/>
      <c r="D48" s="223"/>
      <c r="E48" s="223"/>
      <c r="F48" s="224"/>
      <c r="G48" s="225"/>
      <c r="H48" s="226">
        <f t="shared" si="0"/>
        <v>0</v>
      </c>
      <c r="I48" s="230"/>
      <c r="J48" s="227"/>
    </row>
    <row r="49" spans="1:10" x14ac:dyDescent="0.25">
      <c r="A49" s="222"/>
      <c r="B49" s="120"/>
      <c r="C49" s="223"/>
      <c r="D49" s="223"/>
      <c r="E49" s="223"/>
      <c r="F49" s="224"/>
      <c r="G49" s="225"/>
      <c r="H49" s="226">
        <f t="shared" si="0"/>
        <v>0</v>
      </c>
      <c r="I49" s="230"/>
      <c r="J49" s="227"/>
    </row>
    <row r="50" spans="1:10" x14ac:dyDescent="0.25">
      <c r="A50" s="222"/>
      <c r="B50" s="120"/>
      <c r="C50" s="223"/>
      <c r="D50" s="223"/>
      <c r="E50" s="223"/>
      <c r="F50" s="224"/>
      <c r="G50" s="225"/>
      <c r="H50" s="226">
        <f t="shared" si="0"/>
        <v>0</v>
      </c>
      <c r="I50" s="230"/>
      <c r="J50" s="227"/>
    </row>
    <row r="51" spans="1:10" x14ac:dyDescent="0.25">
      <c r="A51" s="222"/>
      <c r="B51" s="120"/>
      <c r="C51" s="223"/>
      <c r="D51" s="223"/>
      <c r="E51" s="223"/>
      <c r="F51" s="224"/>
      <c r="G51" s="225"/>
      <c r="H51" s="226">
        <f t="shared" si="0"/>
        <v>0</v>
      </c>
      <c r="I51" s="230"/>
      <c r="J51" s="227"/>
    </row>
    <row r="52" spans="1:10" x14ac:dyDescent="0.25">
      <c r="A52" s="222"/>
      <c r="B52" s="120"/>
      <c r="C52" s="223"/>
      <c r="D52" s="223"/>
      <c r="E52" s="223"/>
      <c r="F52" s="224"/>
      <c r="G52" s="225"/>
      <c r="H52" s="226">
        <f t="shared" si="0"/>
        <v>0</v>
      </c>
      <c r="I52" s="229"/>
      <c r="J52" s="227"/>
    </row>
    <row r="53" spans="1:10" x14ac:dyDescent="0.25">
      <c r="A53" s="222"/>
      <c r="B53" s="120"/>
      <c r="C53" s="223"/>
      <c r="D53" s="223"/>
      <c r="E53" s="223"/>
      <c r="F53" s="224"/>
      <c r="G53" s="225"/>
      <c r="H53" s="226">
        <f t="shared" si="0"/>
        <v>0</v>
      </c>
      <c r="I53" s="230"/>
      <c r="J53" s="227"/>
    </row>
    <row r="54" spans="1:10" x14ac:dyDescent="0.25">
      <c r="A54" s="222"/>
      <c r="B54" s="120"/>
      <c r="C54" s="223"/>
      <c r="D54" s="223"/>
      <c r="E54" s="223"/>
      <c r="F54" s="224"/>
      <c r="G54" s="225"/>
      <c r="H54" s="226">
        <f t="shared" si="0"/>
        <v>0</v>
      </c>
      <c r="I54" s="230"/>
      <c r="J54" s="227"/>
    </row>
    <row r="55" spans="1:10" x14ac:dyDescent="0.25">
      <c r="A55" s="222"/>
      <c r="B55" s="120"/>
      <c r="C55" s="223"/>
      <c r="D55" s="223"/>
      <c r="E55" s="223"/>
      <c r="F55" s="224"/>
      <c r="G55" s="225"/>
      <c r="H55" s="226">
        <f t="shared" si="0"/>
        <v>0</v>
      </c>
      <c r="I55" s="230"/>
      <c r="J55" s="227"/>
    </row>
    <row r="56" spans="1:10" x14ac:dyDescent="0.25">
      <c r="A56" s="222"/>
      <c r="B56" s="120"/>
      <c r="C56" s="223"/>
      <c r="D56" s="223"/>
      <c r="E56" s="223"/>
      <c r="F56" s="224"/>
      <c r="G56" s="225"/>
      <c r="H56" s="226">
        <f t="shared" si="0"/>
        <v>0</v>
      </c>
      <c r="I56" s="230"/>
      <c r="J56" s="227"/>
    </row>
    <row r="57" spans="1:10" x14ac:dyDescent="0.25">
      <c r="A57" s="222"/>
      <c r="B57" s="120"/>
      <c r="C57" s="223"/>
      <c r="D57" s="223"/>
      <c r="E57" s="223"/>
      <c r="F57" s="224"/>
      <c r="G57" s="225"/>
      <c r="H57" s="226">
        <f t="shared" si="0"/>
        <v>0</v>
      </c>
      <c r="I57" s="230"/>
      <c r="J57" s="227"/>
    </row>
    <row r="58" spans="1:10" x14ac:dyDescent="0.25">
      <c r="A58" s="222"/>
      <c r="B58" s="120"/>
      <c r="C58" s="223"/>
      <c r="D58" s="223"/>
      <c r="E58" s="223"/>
      <c r="F58" s="224"/>
      <c r="G58" s="225"/>
      <c r="H58" s="226">
        <f t="shared" si="0"/>
        <v>0</v>
      </c>
      <c r="I58" s="230"/>
      <c r="J58" s="227"/>
    </row>
    <row r="59" spans="1:10" x14ac:dyDescent="0.25">
      <c r="A59" s="222"/>
      <c r="B59" s="120"/>
      <c r="C59" s="223"/>
      <c r="D59" s="223"/>
      <c r="E59" s="223"/>
      <c r="F59" s="224"/>
      <c r="G59" s="225"/>
      <c r="H59" s="226">
        <f t="shared" si="0"/>
        <v>0</v>
      </c>
      <c r="I59" s="230"/>
      <c r="J59" s="227"/>
    </row>
    <row r="60" spans="1:10" x14ac:dyDescent="0.25">
      <c r="A60" s="222"/>
      <c r="B60" s="120"/>
      <c r="C60" s="223"/>
      <c r="D60" s="223"/>
      <c r="E60" s="223"/>
      <c r="F60" s="224"/>
      <c r="G60" s="225"/>
      <c r="H60" s="226">
        <f t="shared" si="0"/>
        <v>0</v>
      </c>
      <c r="I60" s="230"/>
      <c r="J60" s="227"/>
    </row>
    <row r="61" spans="1:10" x14ac:dyDescent="0.25">
      <c r="A61" s="222"/>
      <c r="B61" s="120"/>
      <c r="C61" s="223"/>
      <c r="D61" s="223"/>
      <c r="E61" s="223"/>
      <c r="F61" s="224"/>
      <c r="G61" s="225"/>
      <c r="H61" s="226">
        <f t="shared" si="0"/>
        <v>0</v>
      </c>
      <c r="I61" s="230"/>
      <c r="J61" s="227"/>
    </row>
    <row r="62" spans="1:10" x14ac:dyDescent="0.25">
      <c r="A62" s="222"/>
      <c r="B62" s="120"/>
      <c r="C62" s="223"/>
      <c r="D62" s="223"/>
      <c r="E62" s="223"/>
      <c r="F62" s="224"/>
      <c r="G62" s="225"/>
      <c r="H62" s="226">
        <f t="shared" si="0"/>
        <v>0</v>
      </c>
      <c r="I62" s="229"/>
      <c r="J62" s="227"/>
    </row>
    <row r="63" spans="1:10" x14ac:dyDescent="0.25">
      <c r="A63" s="222"/>
      <c r="B63" s="120"/>
      <c r="C63" s="223"/>
      <c r="D63" s="223"/>
      <c r="E63" s="223"/>
      <c r="F63" s="224"/>
      <c r="G63" s="225"/>
      <c r="H63" s="226">
        <f t="shared" si="0"/>
        <v>0</v>
      </c>
      <c r="I63" s="230"/>
      <c r="J63" s="227"/>
    </row>
    <row r="64" spans="1:10" x14ac:dyDescent="0.25">
      <c r="A64" s="222"/>
      <c r="B64" s="120"/>
      <c r="C64" s="223"/>
      <c r="D64" s="223"/>
      <c r="E64" s="223"/>
      <c r="F64" s="224"/>
      <c r="G64" s="225"/>
      <c r="H64" s="226">
        <f t="shared" si="0"/>
        <v>0</v>
      </c>
      <c r="I64" s="230"/>
      <c r="J64" s="227"/>
    </row>
    <row r="65" spans="1:10" x14ac:dyDescent="0.25">
      <c r="A65" s="222"/>
      <c r="B65" s="120"/>
      <c r="C65" s="223"/>
      <c r="D65" s="223"/>
      <c r="E65" s="223"/>
      <c r="F65" s="224"/>
      <c r="G65" s="225"/>
      <c r="H65" s="226">
        <f t="shared" si="0"/>
        <v>0</v>
      </c>
      <c r="I65" s="230"/>
      <c r="J65" s="227"/>
    </row>
    <row r="66" spans="1:10" x14ac:dyDescent="0.25">
      <c r="A66" s="222"/>
      <c r="B66" s="120"/>
      <c r="C66" s="223"/>
      <c r="D66" s="223"/>
      <c r="E66" s="223"/>
      <c r="F66" s="224"/>
      <c r="G66" s="225"/>
      <c r="H66" s="226">
        <f t="shared" si="0"/>
        <v>0</v>
      </c>
      <c r="I66" s="230"/>
      <c r="J66" s="227"/>
    </row>
    <row r="67" spans="1:10" x14ac:dyDescent="0.25">
      <c r="A67" s="222"/>
      <c r="B67" s="120"/>
      <c r="C67" s="236"/>
      <c r="D67" s="236"/>
      <c r="E67" s="236"/>
      <c r="F67" s="224"/>
      <c r="G67" s="237"/>
      <c r="H67" s="226"/>
      <c r="I67" s="238"/>
      <c r="J67" s="238"/>
    </row>
    <row r="68" spans="1:10" x14ac:dyDescent="0.25">
      <c r="A68" s="222"/>
      <c r="B68" s="120"/>
      <c r="C68" s="236"/>
      <c r="D68" s="236"/>
      <c r="E68" s="236"/>
      <c r="F68" s="224"/>
      <c r="G68" s="237"/>
      <c r="H68" s="226"/>
      <c r="I68" s="238"/>
      <c r="J68" s="238"/>
    </row>
    <row r="69" spans="1:10" x14ac:dyDescent="0.25">
      <c r="A69" s="222"/>
      <c r="B69" s="120"/>
      <c r="C69" s="236"/>
      <c r="D69" s="236"/>
      <c r="E69" s="236"/>
      <c r="F69" s="224"/>
      <c r="G69" s="237"/>
      <c r="H69" s="226"/>
      <c r="I69" s="238"/>
      <c r="J69" s="238"/>
    </row>
    <row r="70" spans="1:10" x14ac:dyDescent="0.25">
      <c r="A70" s="222"/>
      <c r="B70" s="120"/>
      <c r="C70" s="236"/>
      <c r="D70" s="236"/>
      <c r="E70" s="236"/>
      <c r="F70" s="224"/>
      <c r="G70" s="237"/>
      <c r="H70" s="226"/>
      <c r="I70" s="238"/>
      <c r="J70" s="238"/>
    </row>
    <row r="71" spans="1:10" x14ac:dyDescent="0.25">
      <c r="A71" s="222"/>
      <c r="B71" s="120"/>
      <c r="C71" s="236"/>
      <c r="D71" s="236"/>
      <c r="E71" s="236"/>
      <c r="F71" s="224"/>
      <c r="G71" s="237"/>
      <c r="H71" s="226"/>
      <c r="I71" s="238"/>
      <c r="J71" s="238"/>
    </row>
    <row r="72" spans="1:10" x14ac:dyDescent="0.25">
      <c r="A72" s="222"/>
      <c r="B72" s="120"/>
      <c r="C72" s="236"/>
      <c r="D72" s="236"/>
      <c r="E72" s="236"/>
      <c r="F72" s="224"/>
      <c r="G72" s="237"/>
      <c r="H72" s="226"/>
      <c r="I72" s="238"/>
      <c r="J72" s="238"/>
    </row>
    <row r="73" spans="1:10" x14ac:dyDescent="0.25">
      <c r="A73" s="222"/>
      <c r="B73" s="120"/>
      <c r="C73" s="236"/>
      <c r="D73" s="236"/>
      <c r="E73" s="236"/>
      <c r="F73" s="224"/>
      <c r="G73" s="237"/>
      <c r="H73" s="226"/>
      <c r="I73" s="238"/>
      <c r="J73" s="238"/>
    </row>
    <row r="74" spans="1:10" x14ac:dyDescent="0.25">
      <c r="A74" s="222"/>
      <c r="B74" s="120"/>
      <c r="C74" s="236"/>
      <c r="D74" s="236"/>
      <c r="E74" s="236"/>
      <c r="F74" s="224"/>
      <c r="G74" s="237"/>
      <c r="H74" s="226"/>
      <c r="I74" s="238"/>
      <c r="J74" s="238"/>
    </row>
    <row r="75" spans="1:10" x14ac:dyDescent="0.25">
      <c r="A75" s="222"/>
      <c r="B75" s="120"/>
      <c r="C75" s="236"/>
      <c r="D75" s="236"/>
      <c r="E75" s="236"/>
      <c r="F75" s="224"/>
      <c r="G75" s="237"/>
      <c r="H75" s="226"/>
      <c r="I75" s="238"/>
      <c r="J75" s="238"/>
    </row>
    <row r="76" spans="1:10" x14ac:dyDescent="0.25">
      <c r="A76" s="222"/>
      <c r="B76" s="120"/>
      <c r="C76" s="236"/>
      <c r="D76" s="236"/>
      <c r="E76" s="236"/>
      <c r="F76" s="224"/>
      <c r="G76" s="237"/>
      <c r="H76" s="226"/>
      <c r="I76" s="238"/>
      <c r="J76" s="238"/>
    </row>
    <row r="77" spans="1:10" x14ac:dyDescent="0.25">
      <c r="A77" s="222"/>
      <c r="B77" s="120"/>
      <c r="C77" s="236"/>
      <c r="D77" s="236"/>
      <c r="E77" s="236"/>
      <c r="F77" s="224"/>
      <c r="G77" s="237"/>
      <c r="H77" s="226"/>
      <c r="I77" s="238"/>
      <c r="J77" s="238"/>
    </row>
    <row r="78" spans="1:10" x14ac:dyDescent="0.25">
      <c r="A78" s="222"/>
      <c r="B78" s="120"/>
      <c r="C78" s="236"/>
      <c r="D78" s="236"/>
      <c r="E78" s="236"/>
      <c r="F78" s="224"/>
      <c r="G78" s="237"/>
      <c r="H78" s="226"/>
      <c r="I78" s="238"/>
      <c r="J78" s="238"/>
    </row>
    <row r="79" spans="1:10" x14ac:dyDescent="0.25">
      <c r="A79" s="222"/>
      <c r="B79" s="120"/>
      <c r="C79" s="236"/>
      <c r="D79" s="236"/>
      <c r="E79" s="236"/>
      <c r="F79" s="224"/>
      <c r="G79" s="237"/>
      <c r="H79" s="226"/>
      <c r="I79" s="238"/>
      <c r="J79" s="238"/>
    </row>
    <row r="80" spans="1:10" x14ac:dyDescent="0.25">
      <c r="A80" s="222"/>
      <c r="B80" s="120"/>
      <c r="C80" s="236"/>
      <c r="D80" s="236"/>
      <c r="E80" s="236"/>
      <c r="F80" s="224"/>
      <c r="G80" s="237"/>
      <c r="H80" s="226"/>
      <c r="I80" s="238"/>
      <c r="J80" s="238"/>
    </row>
    <row r="81" spans="1:10" x14ac:dyDescent="0.25">
      <c r="A81" s="222"/>
      <c r="B81" s="120"/>
      <c r="C81" s="236"/>
      <c r="D81" s="236"/>
      <c r="E81" s="236"/>
      <c r="F81" s="224"/>
      <c r="G81" s="237"/>
      <c r="H81" s="226"/>
      <c r="I81" s="238"/>
      <c r="J81" s="238"/>
    </row>
    <row r="82" spans="1:10" x14ac:dyDescent="0.25">
      <c r="A82" s="222"/>
      <c r="B82" s="120"/>
      <c r="C82" s="236"/>
      <c r="D82" s="236"/>
      <c r="E82" s="236"/>
      <c r="F82" s="224"/>
      <c r="G82" s="237"/>
      <c r="H82" s="226"/>
      <c r="I82" s="238"/>
      <c r="J82" s="238"/>
    </row>
    <row r="83" spans="1:10" x14ac:dyDescent="0.25">
      <c r="A83" s="222"/>
      <c r="B83" s="120"/>
      <c r="C83" s="236"/>
      <c r="D83" s="236"/>
      <c r="E83" s="236"/>
      <c r="F83" s="224"/>
      <c r="G83" s="237"/>
      <c r="H83" s="226"/>
      <c r="I83" s="238"/>
      <c r="J83" s="238"/>
    </row>
    <row r="84" spans="1:10" x14ac:dyDescent="0.25">
      <c r="A84" s="222"/>
      <c r="B84" s="120"/>
      <c r="C84" s="236"/>
      <c r="D84" s="236"/>
      <c r="E84" s="236"/>
      <c r="F84" s="224"/>
      <c r="G84" s="237"/>
      <c r="H84" s="226"/>
      <c r="I84" s="238"/>
      <c r="J84" s="238"/>
    </row>
    <row r="85" spans="1:10" x14ac:dyDescent="0.25">
      <c r="A85" s="222"/>
      <c r="B85" s="120"/>
      <c r="C85" s="236"/>
      <c r="D85" s="236"/>
      <c r="E85" s="236"/>
      <c r="F85" s="224"/>
      <c r="G85" s="237"/>
      <c r="H85" s="226"/>
      <c r="I85" s="238"/>
      <c r="J85" s="238"/>
    </row>
    <row r="86" spans="1:10" x14ac:dyDescent="0.25">
      <c r="A86" s="222"/>
      <c r="B86" s="120"/>
      <c r="C86" s="236"/>
      <c r="D86" s="236"/>
      <c r="E86" s="236"/>
      <c r="F86" s="224"/>
      <c r="G86" s="237"/>
      <c r="H86" s="226"/>
      <c r="I86" s="238"/>
      <c r="J86" s="238"/>
    </row>
    <row r="87" spans="1:10" x14ac:dyDescent="0.25">
      <c r="A87" s="222"/>
      <c r="B87" s="120"/>
      <c r="C87" s="236"/>
      <c r="D87" s="236"/>
      <c r="E87" s="236"/>
      <c r="F87" s="224"/>
      <c r="G87" s="237"/>
      <c r="H87" s="226"/>
      <c r="I87" s="238"/>
      <c r="J87" s="238"/>
    </row>
    <row r="88" spans="1:10" x14ac:dyDescent="0.25">
      <c r="A88" s="222"/>
      <c r="B88" s="120"/>
      <c r="C88" s="236"/>
      <c r="D88" s="236"/>
      <c r="E88" s="236"/>
      <c r="F88" s="224"/>
      <c r="G88" s="237"/>
      <c r="H88" s="226"/>
      <c r="I88" s="238"/>
      <c r="J88" s="238"/>
    </row>
    <row r="89" spans="1:10" x14ac:dyDescent="0.25">
      <c r="A89" s="222"/>
      <c r="B89" s="120"/>
      <c r="C89" s="236"/>
      <c r="D89" s="236"/>
      <c r="E89" s="236"/>
      <c r="F89" s="224"/>
      <c r="G89" s="237"/>
      <c r="H89" s="226"/>
      <c r="I89" s="238"/>
      <c r="J89" s="238"/>
    </row>
    <row r="90" spans="1:10" x14ac:dyDescent="0.25">
      <c r="A90" s="222"/>
      <c r="B90" s="121"/>
      <c r="C90" s="236"/>
      <c r="D90" s="236"/>
      <c r="E90" s="236"/>
      <c r="F90" s="224"/>
      <c r="G90" s="237"/>
      <c r="H90" s="226"/>
      <c r="I90" s="238"/>
      <c r="J90" s="238"/>
    </row>
    <row r="91" spans="1:10" x14ac:dyDescent="0.25">
      <c r="A91" s="222"/>
      <c r="B91" s="121"/>
      <c r="C91" s="236"/>
      <c r="D91" s="236"/>
      <c r="E91" s="236"/>
      <c r="F91" s="224"/>
      <c r="G91" s="237"/>
      <c r="H91" s="226"/>
      <c r="I91" s="238"/>
      <c r="J91" s="238"/>
    </row>
    <row r="92" spans="1:10" x14ac:dyDescent="0.25">
      <c r="A92" s="222"/>
      <c r="B92" s="121"/>
      <c r="C92" s="236"/>
      <c r="D92" s="236"/>
      <c r="E92" s="236"/>
      <c r="F92" s="224"/>
      <c r="G92" s="237"/>
      <c r="H92" s="226"/>
      <c r="I92" s="238"/>
      <c r="J92" s="238"/>
    </row>
    <row r="93" spans="1:10" x14ac:dyDescent="0.25">
      <c r="A93" s="222"/>
      <c r="B93" s="121"/>
      <c r="C93" s="236"/>
      <c r="D93" s="236"/>
      <c r="E93" s="236"/>
      <c r="F93" s="224"/>
      <c r="G93" s="237"/>
      <c r="H93" s="226"/>
      <c r="I93" s="238"/>
      <c r="J93" s="238"/>
    </row>
    <row r="94" spans="1:10" x14ac:dyDescent="0.25">
      <c r="A94" s="222"/>
      <c r="B94" s="121"/>
      <c r="C94" s="236"/>
      <c r="D94" s="236"/>
      <c r="E94" s="236"/>
      <c r="F94" s="224"/>
      <c r="G94" s="237"/>
      <c r="H94" s="226"/>
      <c r="I94" s="238"/>
      <c r="J94" s="238"/>
    </row>
    <row r="95" spans="1:10" x14ac:dyDescent="0.25">
      <c r="A95" s="222"/>
      <c r="B95" s="121"/>
      <c r="C95" s="236"/>
      <c r="D95" s="236"/>
      <c r="E95" s="236"/>
      <c r="F95" s="224"/>
      <c r="G95" s="237"/>
      <c r="H95" s="226"/>
      <c r="I95" s="238"/>
      <c r="J95" s="238"/>
    </row>
    <row r="96" spans="1:10" x14ac:dyDescent="0.25">
      <c r="A96" s="222"/>
      <c r="B96" s="121"/>
      <c r="C96" s="236"/>
      <c r="D96" s="236"/>
      <c r="E96" s="236"/>
      <c r="F96" s="224"/>
      <c r="G96" s="237"/>
      <c r="H96" s="226"/>
      <c r="I96" s="238"/>
      <c r="J96" s="238"/>
    </row>
    <row r="97" spans="1:10" x14ac:dyDescent="0.25">
      <c r="A97" s="222"/>
      <c r="B97" s="121"/>
      <c r="C97" s="236"/>
      <c r="D97" s="236"/>
      <c r="E97" s="236"/>
      <c r="F97" s="224"/>
      <c r="G97" s="237"/>
      <c r="H97" s="226"/>
      <c r="I97" s="238"/>
      <c r="J97" s="238"/>
    </row>
    <row r="98" spans="1:10" x14ac:dyDescent="0.25">
      <c r="A98" s="222"/>
      <c r="B98" s="121"/>
      <c r="C98" s="236"/>
      <c r="D98" s="236"/>
      <c r="E98" s="236"/>
      <c r="F98" s="224"/>
      <c r="G98" s="237"/>
      <c r="H98" s="226"/>
      <c r="I98" s="238"/>
      <c r="J98" s="238"/>
    </row>
    <row r="99" spans="1:10" x14ac:dyDescent="0.25">
      <c r="A99" s="222"/>
      <c r="B99" s="121"/>
      <c r="C99" s="236"/>
      <c r="D99" s="236"/>
      <c r="E99" s="236"/>
      <c r="F99" s="224"/>
      <c r="G99" s="237"/>
      <c r="H99" s="226"/>
      <c r="I99" s="238"/>
      <c r="J99" s="238"/>
    </row>
    <row r="100" spans="1:10" x14ac:dyDescent="0.25">
      <c r="A100" s="222"/>
      <c r="B100" s="121"/>
      <c r="C100" s="236"/>
      <c r="D100" s="236"/>
      <c r="E100" s="236"/>
      <c r="F100" s="224"/>
      <c r="G100" s="237"/>
      <c r="H100" s="226"/>
      <c r="I100" s="238"/>
      <c r="J100" s="238"/>
    </row>
    <row r="101" spans="1:10" x14ac:dyDescent="0.25">
      <c r="A101" s="222"/>
      <c r="B101" s="121"/>
      <c r="C101" s="236"/>
      <c r="D101" s="236"/>
      <c r="E101" s="236"/>
      <c r="F101" s="224"/>
      <c r="G101" s="237"/>
      <c r="H101" s="226"/>
      <c r="I101" s="238"/>
      <c r="J101" s="238"/>
    </row>
    <row r="102" spans="1:10" x14ac:dyDescent="0.25">
      <c r="A102" s="222"/>
      <c r="B102" s="121"/>
      <c r="C102" s="236"/>
      <c r="D102" s="236"/>
      <c r="E102" s="236"/>
      <c r="F102" s="224"/>
      <c r="G102" s="237"/>
      <c r="H102" s="226"/>
      <c r="I102" s="238"/>
      <c r="J102" s="238"/>
    </row>
    <row r="103" spans="1:10" x14ac:dyDescent="0.25">
      <c r="A103" s="222"/>
      <c r="B103" s="121"/>
      <c r="C103" s="236"/>
      <c r="D103" s="236"/>
      <c r="E103" s="236"/>
      <c r="F103" s="224"/>
      <c r="G103" s="237"/>
      <c r="H103" s="226"/>
      <c r="I103" s="238"/>
      <c r="J103" s="238"/>
    </row>
    <row r="104" spans="1:10" x14ac:dyDescent="0.25">
      <c r="A104" s="222"/>
      <c r="B104" s="121"/>
      <c r="C104" s="236"/>
      <c r="D104" s="236"/>
      <c r="E104" s="236"/>
      <c r="F104" s="224"/>
      <c r="G104" s="237"/>
      <c r="H104" s="226"/>
      <c r="I104" s="238"/>
      <c r="J104" s="238"/>
    </row>
    <row r="105" spans="1:10" ht="70.5" customHeight="1" x14ac:dyDescent="0.25"/>
    <row r="106" spans="1:10" ht="70.5" customHeight="1" x14ac:dyDescent="0.25"/>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zoomScale="60" zoomScaleNormal="80" workbookViewId="0">
      <pane ySplit="3" topLeftCell="A83" activePane="bottomLeft" state="frozen"/>
      <selection activeCell="T11" sqref="T11"/>
      <selection pane="bottomLeft" activeCell="O11" sqref="O10:O11"/>
    </sheetView>
  </sheetViews>
  <sheetFormatPr defaultColWidth="9.1796875" defaultRowHeight="14" x14ac:dyDescent="0.25"/>
  <cols>
    <col min="1" max="1" width="15.54296875" style="216" customWidth="1"/>
    <col min="2" max="2" width="24.7265625" style="216" customWidth="1"/>
    <col min="3" max="3" width="13" style="216" customWidth="1"/>
    <col min="4" max="5" width="12.7265625" style="216" customWidth="1"/>
    <col min="6" max="7" width="13.81640625" style="239" customWidth="1"/>
    <col min="8" max="8" width="13.81640625" style="216" customWidth="1"/>
    <col min="9" max="9" width="20.81640625" style="214" customWidth="1"/>
    <col min="10" max="10" width="23.1796875" style="214" customWidth="1"/>
    <col min="11" max="11" width="23.453125" style="214" customWidth="1"/>
    <col min="12" max="12" width="22.26953125" style="214" customWidth="1"/>
    <col min="13" max="23" width="9.1796875" style="215"/>
    <col min="24" max="16384" width="9.1796875" style="216"/>
  </cols>
  <sheetData>
    <row r="1" spans="1:23" ht="102" customHeight="1" x14ac:dyDescent="0.25">
      <c r="A1" s="654" t="s">
        <v>105</v>
      </c>
      <c r="B1" s="654"/>
      <c r="C1" s="654"/>
      <c r="D1" s="654"/>
      <c r="E1" s="654"/>
      <c r="F1" s="654"/>
      <c r="G1" s="655"/>
      <c r="H1" s="654"/>
      <c r="I1" s="654"/>
    </row>
    <row r="2" spans="1:23" x14ac:dyDescent="0.25">
      <c r="A2" s="217"/>
      <c r="B2" s="217"/>
      <c r="C2" s="217"/>
      <c r="D2" s="217"/>
      <c r="E2" s="217"/>
      <c r="F2" s="218">
        <f>SUM(F4:F104)</f>
        <v>0</v>
      </c>
      <c r="G2" s="218">
        <f>SUM(G4:G104)</f>
        <v>0</v>
      </c>
      <c r="H2" s="218">
        <f>SUM(H4:H104)</f>
        <v>0</v>
      </c>
      <c r="I2" s="219"/>
      <c r="J2" s="220"/>
      <c r="K2" s="220"/>
      <c r="L2" s="220"/>
      <c r="N2" s="119" t="s">
        <v>118</v>
      </c>
      <c r="O2" s="216"/>
      <c r="P2" s="216"/>
      <c r="Q2" s="216"/>
      <c r="R2" s="216"/>
      <c r="S2" s="216"/>
      <c r="T2" s="216"/>
      <c r="U2" s="216"/>
      <c r="V2" s="216"/>
      <c r="W2" s="216"/>
    </row>
    <row r="3" spans="1:23" ht="47.25" customHeight="1" x14ac:dyDescent="0.25">
      <c r="A3" s="217" t="s">
        <v>106</v>
      </c>
      <c r="B3" s="217" t="s">
        <v>107</v>
      </c>
      <c r="C3" s="217" t="s">
        <v>108</v>
      </c>
      <c r="D3" s="217" t="s">
        <v>109</v>
      </c>
      <c r="E3" s="217" t="s">
        <v>110</v>
      </c>
      <c r="F3" s="218" t="s">
        <v>111</v>
      </c>
      <c r="G3" s="218" t="s">
        <v>112</v>
      </c>
      <c r="H3" s="217" t="s">
        <v>113</v>
      </c>
      <c r="I3" s="217" t="s">
        <v>114</v>
      </c>
      <c r="J3" s="221" t="s">
        <v>115</v>
      </c>
      <c r="K3" s="221" t="s">
        <v>116</v>
      </c>
      <c r="L3" s="221" t="s">
        <v>117</v>
      </c>
      <c r="N3" s="119" t="s">
        <v>119</v>
      </c>
      <c r="O3" s="216"/>
      <c r="P3" s="216"/>
      <c r="Q3" s="216"/>
      <c r="R3" s="216"/>
      <c r="S3" s="216"/>
      <c r="T3" s="216"/>
      <c r="U3" s="216"/>
      <c r="V3" s="216"/>
      <c r="W3" s="216"/>
    </row>
    <row r="4" spans="1:23" x14ac:dyDescent="0.25">
      <c r="A4" s="240">
        <f>+'CF RP'!A4</f>
        <v>0</v>
      </c>
      <c r="B4" s="241">
        <f>+'CF RP'!B4</f>
        <v>0</v>
      </c>
      <c r="C4" s="242">
        <f>+'CF RP'!C4</f>
        <v>0</v>
      </c>
      <c r="D4" s="242">
        <f>+'CF RP'!D4</f>
        <v>0</v>
      </c>
      <c r="E4" s="242">
        <f>+'CF RP'!E4</f>
        <v>0</v>
      </c>
      <c r="F4" s="224">
        <f>+'CF RP'!F4</f>
        <v>0</v>
      </c>
      <c r="G4" s="225">
        <f>+'CF RP'!G4</f>
        <v>0</v>
      </c>
      <c r="H4" s="226">
        <f>+F4-G4</f>
        <v>0</v>
      </c>
      <c r="I4" s="227"/>
      <c r="J4" s="243">
        <f>+'CF RP'!J4</f>
        <v>0</v>
      </c>
      <c r="K4" s="227"/>
      <c r="L4" s="227"/>
      <c r="N4" s="119" t="s">
        <v>67</v>
      </c>
      <c r="O4" s="216"/>
      <c r="P4" s="216"/>
      <c r="Q4" s="216"/>
      <c r="R4" s="216"/>
      <c r="S4" s="216"/>
      <c r="T4" s="216"/>
      <c r="U4" s="216"/>
      <c r="V4" s="216"/>
      <c r="W4" s="216"/>
    </row>
    <row r="5" spans="1:23" x14ac:dyDescent="0.25">
      <c r="A5" s="240">
        <f>+'CF RP'!A5</f>
        <v>0</v>
      </c>
      <c r="B5" s="241">
        <f>+'CF RP'!B5</f>
        <v>0</v>
      </c>
      <c r="C5" s="242">
        <f>+'CF RP'!C5</f>
        <v>0</v>
      </c>
      <c r="D5" s="242">
        <f>+'CF RP'!D5</f>
        <v>0</v>
      </c>
      <c r="E5" s="242">
        <f>+'CF RP'!E5</f>
        <v>0</v>
      </c>
      <c r="F5" s="224">
        <f>+'CF RP'!F5</f>
        <v>0</v>
      </c>
      <c r="G5" s="225">
        <f>+'CF RP'!G5</f>
        <v>0</v>
      </c>
      <c r="H5" s="226">
        <f t="shared" ref="H5:H68" si="0">+F5-G5</f>
        <v>0</v>
      </c>
      <c r="I5" s="228"/>
      <c r="J5" s="243">
        <f>+'CF RP'!J5</f>
        <v>0</v>
      </c>
      <c r="K5" s="227"/>
      <c r="L5" s="227"/>
      <c r="N5" s="119" t="s">
        <v>120</v>
      </c>
      <c r="O5" s="216"/>
      <c r="P5" s="216"/>
      <c r="Q5" s="216"/>
      <c r="R5" s="216"/>
      <c r="S5" s="216"/>
      <c r="T5" s="216"/>
      <c r="U5" s="216"/>
      <c r="V5" s="216"/>
      <c r="W5" s="216"/>
    </row>
    <row r="6" spans="1:23" x14ac:dyDescent="0.25">
      <c r="A6" s="240">
        <f>+'CF RP'!A6</f>
        <v>0</v>
      </c>
      <c r="B6" s="241">
        <f>+'CF RP'!B6</f>
        <v>0</v>
      </c>
      <c r="C6" s="242">
        <f>+'CF RP'!C6</f>
        <v>0</v>
      </c>
      <c r="D6" s="242">
        <f>+'CF RP'!D6</f>
        <v>0</v>
      </c>
      <c r="E6" s="242">
        <f>+'CF RP'!E6</f>
        <v>0</v>
      </c>
      <c r="F6" s="224">
        <f>+'CF RP'!F6</f>
        <v>0</v>
      </c>
      <c r="G6" s="225">
        <f>+'CF RP'!G6</f>
        <v>0</v>
      </c>
      <c r="H6" s="226">
        <f t="shared" si="0"/>
        <v>0</v>
      </c>
      <c r="I6" s="229"/>
      <c r="J6" s="243">
        <f>+'CF RP'!J6</f>
        <v>0</v>
      </c>
      <c r="K6" s="227"/>
      <c r="L6" s="227"/>
      <c r="N6" s="119" t="s">
        <v>121</v>
      </c>
      <c r="O6" s="216"/>
      <c r="P6" s="216"/>
      <c r="Q6" s="216"/>
      <c r="R6" s="216"/>
      <c r="S6" s="216"/>
      <c r="T6" s="216"/>
      <c r="U6" s="216"/>
      <c r="V6" s="216"/>
      <c r="W6" s="216"/>
    </row>
    <row r="7" spans="1:23" x14ac:dyDescent="0.25">
      <c r="A7" s="240">
        <f>+'CF RP'!A7</f>
        <v>0</v>
      </c>
      <c r="B7" s="241">
        <f>+'CF RP'!B7</f>
        <v>0</v>
      </c>
      <c r="C7" s="242">
        <f>+'CF RP'!C7</f>
        <v>0</v>
      </c>
      <c r="D7" s="242">
        <f>+'CF RP'!D7</f>
        <v>0</v>
      </c>
      <c r="E7" s="242">
        <f>+'CF RP'!E7</f>
        <v>0</v>
      </c>
      <c r="F7" s="224">
        <f>+'CF RP'!F7</f>
        <v>0</v>
      </c>
      <c r="G7" s="225">
        <f>+'CF RP'!G7</f>
        <v>0</v>
      </c>
      <c r="H7" s="226">
        <f t="shared" si="0"/>
        <v>0</v>
      </c>
      <c r="I7" s="230"/>
      <c r="J7" s="243">
        <f>+'CF RP'!J7</f>
        <v>0</v>
      </c>
      <c r="K7" s="227"/>
      <c r="L7" s="227"/>
    </row>
    <row r="8" spans="1:23" x14ac:dyDescent="0.25">
      <c r="A8" s="240">
        <f>+'CF RP'!A8</f>
        <v>0</v>
      </c>
      <c r="B8" s="241">
        <f>+'CF RP'!B8</f>
        <v>0</v>
      </c>
      <c r="C8" s="242">
        <f>+'CF RP'!C8</f>
        <v>0</v>
      </c>
      <c r="D8" s="242">
        <f>+'CF RP'!D8</f>
        <v>0</v>
      </c>
      <c r="E8" s="242">
        <f>+'CF RP'!E8</f>
        <v>0</v>
      </c>
      <c r="F8" s="224">
        <f>+'CF RP'!F8</f>
        <v>0</v>
      </c>
      <c r="G8" s="225">
        <f>+'CF RP'!G8</f>
        <v>0</v>
      </c>
      <c r="H8" s="226">
        <f t="shared" si="0"/>
        <v>0</v>
      </c>
      <c r="I8" s="230"/>
      <c r="J8" s="243">
        <f>+'CF RP'!J8</f>
        <v>0</v>
      </c>
      <c r="K8" s="227"/>
      <c r="L8" s="227"/>
    </row>
    <row r="9" spans="1:23" x14ac:dyDescent="0.25">
      <c r="A9" s="240">
        <f>+'CF RP'!A9</f>
        <v>0</v>
      </c>
      <c r="B9" s="241">
        <f>+'CF RP'!B9</f>
        <v>0</v>
      </c>
      <c r="C9" s="242">
        <f>+'CF RP'!C9</f>
        <v>0</v>
      </c>
      <c r="D9" s="242">
        <f>+'CF RP'!D9</f>
        <v>0</v>
      </c>
      <c r="E9" s="242">
        <f>+'CF RP'!E9</f>
        <v>0</v>
      </c>
      <c r="F9" s="224">
        <f>+'CF RP'!F9</f>
        <v>0</v>
      </c>
      <c r="G9" s="225">
        <f>+'CF RP'!G9</f>
        <v>0</v>
      </c>
      <c r="H9" s="226">
        <f t="shared" si="0"/>
        <v>0</v>
      </c>
      <c r="I9" s="230"/>
      <c r="J9" s="243">
        <f>+'CF RP'!J9</f>
        <v>0</v>
      </c>
      <c r="K9" s="227"/>
      <c r="L9" s="227"/>
    </row>
    <row r="10" spans="1:23" x14ac:dyDescent="0.25">
      <c r="A10" s="240">
        <f>+'CF RP'!A10</f>
        <v>0</v>
      </c>
      <c r="B10" s="241">
        <f>+'CF RP'!B10</f>
        <v>0</v>
      </c>
      <c r="C10" s="242">
        <f>+'CF RP'!C10</f>
        <v>0</v>
      </c>
      <c r="D10" s="242">
        <f>+'CF RP'!D10</f>
        <v>0</v>
      </c>
      <c r="E10" s="242">
        <f>+'CF RP'!E10</f>
        <v>0</v>
      </c>
      <c r="F10" s="224">
        <f>+'CF RP'!F10</f>
        <v>0</v>
      </c>
      <c r="G10" s="225">
        <f>+'CF RP'!G10</f>
        <v>0</v>
      </c>
      <c r="H10" s="226">
        <f t="shared" si="0"/>
        <v>0</v>
      </c>
      <c r="I10" s="230"/>
      <c r="J10" s="243">
        <f>+'CF RP'!J10</f>
        <v>0</v>
      </c>
      <c r="K10" s="227"/>
      <c r="L10" s="227"/>
    </row>
    <row r="11" spans="1:23" x14ac:dyDescent="0.25">
      <c r="A11" s="240">
        <f>+'CF RP'!A11</f>
        <v>0</v>
      </c>
      <c r="B11" s="241">
        <f>+'CF RP'!B11</f>
        <v>0</v>
      </c>
      <c r="C11" s="242">
        <f>+'CF RP'!C11</f>
        <v>0</v>
      </c>
      <c r="D11" s="242">
        <f>+'CF RP'!D11</f>
        <v>0</v>
      </c>
      <c r="E11" s="242">
        <f>+'CF RP'!E11</f>
        <v>0</v>
      </c>
      <c r="F11" s="224">
        <f>+'CF RP'!F11</f>
        <v>0</v>
      </c>
      <c r="G11" s="225">
        <f>+'CF RP'!G11</f>
        <v>0</v>
      </c>
      <c r="H11" s="226">
        <f t="shared" si="0"/>
        <v>0</v>
      </c>
      <c r="I11" s="230"/>
      <c r="J11" s="243">
        <f>+'CF RP'!J11</f>
        <v>0</v>
      </c>
      <c r="K11" s="227"/>
      <c r="L11" s="227"/>
    </row>
    <row r="12" spans="1:23" x14ac:dyDescent="0.25">
      <c r="A12" s="240">
        <f>+'CF RP'!A12</f>
        <v>0</v>
      </c>
      <c r="B12" s="241">
        <f>+'CF RP'!B12</f>
        <v>0</v>
      </c>
      <c r="C12" s="242">
        <f>+'CF RP'!C12</f>
        <v>0</v>
      </c>
      <c r="D12" s="242">
        <f>+'CF RP'!D12</f>
        <v>0</v>
      </c>
      <c r="E12" s="242">
        <f>+'CF RP'!E12</f>
        <v>0</v>
      </c>
      <c r="F12" s="224">
        <f>+'CF RP'!F12</f>
        <v>0</v>
      </c>
      <c r="G12" s="225">
        <f>+'CF RP'!G12</f>
        <v>0</v>
      </c>
      <c r="H12" s="226">
        <f t="shared" si="0"/>
        <v>0</v>
      </c>
      <c r="I12" s="230"/>
      <c r="J12" s="243">
        <f>+'CF RP'!J12</f>
        <v>0</v>
      </c>
      <c r="K12" s="227"/>
      <c r="L12" s="227"/>
    </row>
    <row r="13" spans="1:23" x14ac:dyDescent="0.25">
      <c r="A13" s="240">
        <f>+'CF RP'!A13</f>
        <v>0</v>
      </c>
      <c r="B13" s="241">
        <f>+'CF RP'!B13</f>
        <v>0</v>
      </c>
      <c r="C13" s="242">
        <f>+'CF RP'!C13</f>
        <v>0</v>
      </c>
      <c r="D13" s="242">
        <f>+'CF RP'!D13</f>
        <v>0</v>
      </c>
      <c r="E13" s="242">
        <f>+'CF RP'!E13</f>
        <v>0</v>
      </c>
      <c r="F13" s="224">
        <f>+'CF RP'!F13</f>
        <v>0</v>
      </c>
      <c r="G13" s="225">
        <f>+'CF RP'!G13</f>
        <v>0</v>
      </c>
      <c r="H13" s="226">
        <f t="shared" si="0"/>
        <v>0</v>
      </c>
      <c r="I13" s="230"/>
      <c r="J13" s="243">
        <f>+'CF RP'!J13</f>
        <v>0</v>
      </c>
      <c r="K13" s="227"/>
      <c r="L13" s="227"/>
    </row>
    <row r="14" spans="1:23" x14ac:dyDescent="0.25">
      <c r="A14" s="240">
        <f>+'CF RP'!A14</f>
        <v>0</v>
      </c>
      <c r="B14" s="241">
        <f>+'CF RP'!B14</f>
        <v>0</v>
      </c>
      <c r="C14" s="242">
        <f>+'CF RP'!C14</f>
        <v>0</v>
      </c>
      <c r="D14" s="242">
        <f>+'CF RP'!D14</f>
        <v>0</v>
      </c>
      <c r="E14" s="242">
        <f>+'CF RP'!E14</f>
        <v>0</v>
      </c>
      <c r="F14" s="224">
        <f>+'CF RP'!F14</f>
        <v>0</v>
      </c>
      <c r="G14" s="225">
        <f>+'CF RP'!G14</f>
        <v>0</v>
      </c>
      <c r="H14" s="226">
        <f t="shared" si="0"/>
        <v>0</v>
      </c>
      <c r="I14" s="229"/>
      <c r="J14" s="243">
        <f>+'CF RP'!J14</f>
        <v>0</v>
      </c>
      <c r="K14" s="227"/>
      <c r="L14" s="227"/>
    </row>
    <row r="15" spans="1:23" x14ac:dyDescent="0.25">
      <c r="A15" s="240">
        <f>+'CF RP'!A15</f>
        <v>0</v>
      </c>
      <c r="B15" s="241">
        <f>+'CF RP'!B15</f>
        <v>0</v>
      </c>
      <c r="C15" s="242">
        <f>+'CF RP'!C15</f>
        <v>0</v>
      </c>
      <c r="D15" s="242">
        <f>+'CF RP'!D15</f>
        <v>0</v>
      </c>
      <c r="E15" s="242">
        <f>+'CF RP'!E15</f>
        <v>0</v>
      </c>
      <c r="F15" s="224">
        <f>+'CF RP'!F15</f>
        <v>0</v>
      </c>
      <c r="G15" s="225">
        <f>+'CF RP'!G15</f>
        <v>0</v>
      </c>
      <c r="H15" s="226">
        <f t="shared" si="0"/>
        <v>0</v>
      </c>
      <c r="I15" s="230"/>
      <c r="J15" s="243">
        <f>+'CF RP'!J15</f>
        <v>0</v>
      </c>
      <c r="K15" s="227"/>
      <c r="L15" s="227"/>
    </row>
    <row r="16" spans="1:23" x14ac:dyDescent="0.25">
      <c r="A16" s="240">
        <f>+'CF RP'!A16</f>
        <v>0</v>
      </c>
      <c r="B16" s="241">
        <f>+'CF RP'!B16</f>
        <v>0</v>
      </c>
      <c r="C16" s="242">
        <f>+'CF RP'!C16</f>
        <v>0</v>
      </c>
      <c r="D16" s="242">
        <f>+'CF RP'!D16</f>
        <v>0</v>
      </c>
      <c r="E16" s="242">
        <f>+'CF RP'!E16</f>
        <v>0</v>
      </c>
      <c r="F16" s="224">
        <f>+'CF RP'!F16</f>
        <v>0</v>
      </c>
      <c r="G16" s="225">
        <f>+'CF RP'!G16</f>
        <v>0</v>
      </c>
      <c r="H16" s="226">
        <f t="shared" si="0"/>
        <v>0</v>
      </c>
      <c r="I16" s="230"/>
      <c r="J16" s="243">
        <f>+'CF RP'!J16</f>
        <v>0</v>
      </c>
      <c r="K16" s="227"/>
      <c r="L16" s="227"/>
    </row>
    <row r="17" spans="1:12" x14ac:dyDescent="0.25">
      <c r="A17" s="240">
        <f>+'CF RP'!A17</f>
        <v>0</v>
      </c>
      <c r="B17" s="241">
        <f>+'CF RP'!B17</f>
        <v>0</v>
      </c>
      <c r="C17" s="242">
        <f>+'CF RP'!C17</f>
        <v>0</v>
      </c>
      <c r="D17" s="242">
        <f>+'CF RP'!D17</f>
        <v>0</v>
      </c>
      <c r="E17" s="242">
        <f>+'CF RP'!E17</f>
        <v>0</v>
      </c>
      <c r="F17" s="224">
        <f>+'CF RP'!F17</f>
        <v>0</v>
      </c>
      <c r="G17" s="225">
        <f>+'CF RP'!G17</f>
        <v>0</v>
      </c>
      <c r="H17" s="226">
        <f t="shared" si="0"/>
        <v>0</v>
      </c>
      <c r="I17" s="230"/>
      <c r="J17" s="243">
        <f>+'CF RP'!J17</f>
        <v>0</v>
      </c>
      <c r="K17" s="227"/>
      <c r="L17" s="227"/>
    </row>
    <row r="18" spans="1:12" x14ac:dyDescent="0.25">
      <c r="A18" s="240">
        <f>+'CF RP'!A18</f>
        <v>0</v>
      </c>
      <c r="B18" s="241">
        <f>+'CF RP'!B18</f>
        <v>0</v>
      </c>
      <c r="C18" s="242">
        <f>+'CF RP'!C18</f>
        <v>0</v>
      </c>
      <c r="D18" s="242">
        <f>+'CF RP'!D18</f>
        <v>0</v>
      </c>
      <c r="E18" s="242">
        <f>+'CF RP'!E18</f>
        <v>0</v>
      </c>
      <c r="F18" s="224">
        <f>+'CF RP'!F18</f>
        <v>0</v>
      </c>
      <c r="G18" s="225">
        <f>+'CF RP'!G18</f>
        <v>0</v>
      </c>
      <c r="H18" s="226">
        <f t="shared" si="0"/>
        <v>0</v>
      </c>
      <c r="I18" s="230"/>
      <c r="J18" s="243">
        <f>+'CF RP'!J18</f>
        <v>0</v>
      </c>
      <c r="K18" s="227"/>
      <c r="L18" s="227"/>
    </row>
    <row r="19" spans="1:12" x14ac:dyDescent="0.25">
      <c r="A19" s="240">
        <f>+'CF RP'!A19</f>
        <v>0</v>
      </c>
      <c r="B19" s="241">
        <f>+'CF RP'!B19</f>
        <v>0</v>
      </c>
      <c r="C19" s="242">
        <f>+'CF RP'!C19</f>
        <v>0</v>
      </c>
      <c r="D19" s="242">
        <f>+'CF RP'!D19</f>
        <v>0</v>
      </c>
      <c r="E19" s="242">
        <f>+'CF RP'!E19</f>
        <v>0</v>
      </c>
      <c r="F19" s="224">
        <f>+'CF RP'!F19</f>
        <v>0</v>
      </c>
      <c r="G19" s="225">
        <f>+'CF RP'!G19</f>
        <v>0</v>
      </c>
      <c r="H19" s="226">
        <f t="shared" si="0"/>
        <v>0</v>
      </c>
      <c r="I19" s="230"/>
      <c r="J19" s="243">
        <f>+'CF RP'!J19</f>
        <v>0</v>
      </c>
      <c r="K19" s="227"/>
      <c r="L19" s="227"/>
    </row>
    <row r="20" spans="1:12" x14ac:dyDescent="0.25">
      <c r="A20" s="240">
        <f>+'CF RP'!A20</f>
        <v>0</v>
      </c>
      <c r="B20" s="241">
        <f>+'CF RP'!B20</f>
        <v>0</v>
      </c>
      <c r="C20" s="242">
        <f>+'CF RP'!C20</f>
        <v>0</v>
      </c>
      <c r="D20" s="242">
        <f>+'CF RP'!D20</f>
        <v>0</v>
      </c>
      <c r="E20" s="242">
        <f>+'CF RP'!E20</f>
        <v>0</v>
      </c>
      <c r="F20" s="224">
        <f>+'CF RP'!F20</f>
        <v>0</v>
      </c>
      <c r="G20" s="225">
        <f>+'CF RP'!G20</f>
        <v>0</v>
      </c>
      <c r="H20" s="226">
        <f t="shared" si="0"/>
        <v>0</v>
      </c>
      <c r="I20" s="230"/>
      <c r="J20" s="243">
        <f>+'CF RP'!J20</f>
        <v>0</v>
      </c>
      <c r="K20" s="227"/>
      <c r="L20" s="227"/>
    </row>
    <row r="21" spans="1:12" x14ac:dyDescent="0.25">
      <c r="A21" s="240">
        <f>+'CF RP'!A21</f>
        <v>0</v>
      </c>
      <c r="B21" s="241">
        <f>+'CF RP'!B21</f>
        <v>0</v>
      </c>
      <c r="C21" s="244">
        <f>+'CF RP'!C21</f>
        <v>0</v>
      </c>
      <c r="D21" s="244">
        <f>+'CF RP'!D21</f>
        <v>0</v>
      </c>
      <c r="E21" s="244">
        <f>+'CF RP'!E21</f>
        <v>0</v>
      </c>
      <c r="F21" s="232">
        <f>+'CF RP'!F21</f>
        <v>0</v>
      </c>
      <c r="G21" s="233">
        <f>+'CF RP'!G21</f>
        <v>0</v>
      </c>
      <c r="H21" s="226">
        <f t="shared" si="0"/>
        <v>0</v>
      </c>
      <c r="I21" s="230"/>
      <c r="J21" s="245">
        <f>+'CF RP'!J21</f>
        <v>0</v>
      </c>
      <c r="K21" s="235"/>
      <c r="L21" s="235"/>
    </row>
    <row r="22" spans="1:12" x14ac:dyDescent="0.25">
      <c r="A22" s="240">
        <f>+'CF RP'!A22</f>
        <v>0</v>
      </c>
      <c r="B22" s="241">
        <f>+'CF RP'!B22</f>
        <v>0</v>
      </c>
      <c r="C22" s="242">
        <f>+'CF RP'!C22</f>
        <v>0</v>
      </c>
      <c r="D22" s="242">
        <f>+'CF RP'!D22</f>
        <v>0</v>
      </c>
      <c r="E22" s="242">
        <f>+'CF RP'!E22</f>
        <v>0</v>
      </c>
      <c r="F22" s="224">
        <f>+'CF RP'!F22</f>
        <v>0</v>
      </c>
      <c r="G22" s="225">
        <f>+'CF RP'!G22</f>
        <v>0</v>
      </c>
      <c r="H22" s="226">
        <f t="shared" si="0"/>
        <v>0</v>
      </c>
      <c r="I22" s="230"/>
      <c r="J22" s="243">
        <f>+'CF RP'!J22</f>
        <v>0</v>
      </c>
      <c r="K22" s="227"/>
      <c r="L22" s="227"/>
    </row>
    <row r="23" spans="1:12" x14ac:dyDescent="0.25">
      <c r="A23" s="240">
        <f>+'CF RP'!A23</f>
        <v>0</v>
      </c>
      <c r="B23" s="241">
        <f>+'CF RP'!B23</f>
        <v>0</v>
      </c>
      <c r="C23" s="242">
        <f>+'CF RP'!C23</f>
        <v>0</v>
      </c>
      <c r="D23" s="242">
        <f>+'CF RP'!D23</f>
        <v>0</v>
      </c>
      <c r="E23" s="242">
        <f>+'CF RP'!E23</f>
        <v>0</v>
      </c>
      <c r="F23" s="224">
        <f>+'CF RP'!F23</f>
        <v>0</v>
      </c>
      <c r="G23" s="225">
        <f>+'CF RP'!G23</f>
        <v>0</v>
      </c>
      <c r="H23" s="226">
        <f t="shared" si="0"/>
        <v>0</v>
      </c>
      <c r="I23" s="230"/>
      <c r="J23" s="243">
        <f>+'CF RP'!J23</f>
        <v>0</v>
      </c>
      <c r="K23" s="227"/>
      <c r="L23" s="227"/>
    </row>
    <row r="24" spans="1:12" x14ac:dyDescent="0.25">
      <c r="A24" s="240">
        <f>+'CF RP'!A24</f>
        <v>0</v>
      </c>
      <c r="B24" s="241">
        <f>+'CF RP'!B24</f>
        <v>0</v>
      </c>
      <c r="C24" s="242">
        <f>+'CF RP'!C24</f>
        <v>0</v>
      </c>
      <c r="D24" s="242">
        <f>+'CF RP'!D24</f>
        <v>0</v>
      </c>
      <c r="E24" s="242">
        <f>+'CF RP'!E24</f>
        <v>0</v>
      </c>
      <c r="F24" s="224">
        <f>+'CF RP'!F24</f>
        <v>0</v>
      </c>
      <c r="G24" s="225">
        <f>+'CF RP'!G24</f>
        <v>0</v>
      </c>
      <c r="H24" s="226">
        <f t="shared" si="0"/>
        <v>0</v>
      </c>
      <c r="I24" s="229"/>
      <c r="J24" s="243">
        <f>+'CF RP'!J24</f>
        <v>0</v>
      </c>
      <c r="K24" s="227"/>
      <c r="L24" s="227"/>
    </row>
    <row r="25" spans="1:12" x14ac:dyDescent="0.25">
      <c r="A25" s="240">
        <f>+'CF RP'!A25</f>
        <v>0</v>
      </c>
      <c r="B25" s="241">
        <f>+'CF RP'!B25</f>
        <v>0</v>
      </c>
      <c r="C25" s="242">
        <f>+'CF RP'!C25</f>
        <v>0</v>
      </c>
      <c r="D25" s="242">
        <f>+'CF RP'!D25</f>
        <v>0</v>
      </c>
      <c r="E25" s="242">
        <f>+'CF RP'!E25</f>
        <v>0</v>
      </c>
      <c r="F25" s="224">
        <f>+'CF RP'!F25</f>
        <v>0</v>
      </c>
      <c r="G25" s="225">
        <f>+'CF RP'!G25</f>
        <v>0</v>
      </c>
      <c r="H25" s="226">
        <f t="shared" si="0"/>
        <v>0</v>
      </c>
      <c r="I25" s="230"/>
      <c r="J25" s="243">
        <f>+'CF RP'!J25</f>
        <v>0</v>
      </c>
      <c r="K25" s="227"/>
      <c r="L25" s="227"/>
    </row>
    <row r="26" spans="1:12" x14ac:dyDescent="0.25">
      <c r="A26" s="240">
        <f>+'CF RP'!A26</f>
        <v>0</v>
      </c>
      <c r="B26" s="241">
        <f>+'CF RP'!B26</f>
        <v>0</v>
      </c>
      <c r="C26" s="242">
        <f>+'CF RP'!C26</f>
        <v>0</v>
      </c>
      <c r="D26" s="242">
        <f>+'CF RP'!D26</f>
        <v>0</v>
      </c>
      <c r="E26" s="242">
        <f>+'CF RP'!E26</f>
        <v>0</v>
      </c>
      <c r="F26" s="224">
        <f>+'CF RP'!F26</f>
        <v>0</v>
      </c>
      <c r="G26" s="225">
        <f>+'CF RP'!G26</f>
        <v>0</v>
      </c>
      <c r="H26" s="226">
        <f t="shared" si="0"/>
        <v>0</v>
      </c>
      <c r="I26" s="230"/>
      <c r="J26" s="243">
        <f>+'CF RP'!J26</f>
        <v>0</v>
      </c>
      <c r="K26" s="227"/>
      <c r="L26" s="227"/>
    </row>
    <row r="27" spans="1:12" x14ac:dyDescent="0.25">
      <c r="A27" s="240">
        <f>+'CF RP'!A27</f>
        <v>0</v>
      </c>
      <c r="B27" s="241">
        <f>+'CF RP'!B27</f>
        <v>0</v>
      </c>
      <c r="C27" s="242">
        <f>+'CF RP'!C27</f>
        <v>0</v>
      </c>
      <c r="D27" s="242">
        <f>+'CF RP'!D27</f>
        <v>0</v>
      </c>
      <c r="E27" s="242">
        <f>+'CF RP'!E27</f>
        <v>0</v>
      </c>
      <c r="F27" s="224">
        <f>+'CF RP'!F27</f>
        <v>0</v>
      </c>
      <c r="G27" s="225">
        <f>+'CF RP'!G27</f>
        <v>0</v>
      </c>
      <c r="H27" s="226">
        <f t="shared" si="0"/>
        <v>0</v>
      </c>
      <c r="I27" s="230"/>
      <c r="J27" s="243">
        <f>+'CF RP'!J27</f>
        <v>0</v>
      </c>
      <c r="K27" s="227"/>
      <c r="L27" s="227"/>
    </row>
    <row r="28" spans="1:12" x14ac:dyDescent="0.25">
      <c r="A28" s="240">
        <f>+'CF RP'!A28</f>
        <v>0</v>
      </c>
      <c r="B28" s="241">
        <f>+'CF RP'!B28</f>
        <v>0</v>
      </c>
      <c r="C28" s="242">
        <f>+'CF RP'!C28</f>
        <v>0</v>
      </c>
      <c r="D28" s="242">
        <f>+'CF RP'!D28</f>
        <v>0</v>
      </c>
      <c r="E28" s="242">
        <f>+'CF RP'!E28</f>
        <v>0</v>
      </c>
      <c r="F28" s="224">
        <f>+'CF RP'!F28</f>
        <v>0</v>
      </c>
      <c r="G28" s="225">
        <f>+'CF RP'!G28</f>
        <v>0</v>
      </c>
      <c r="H28" s="226">
        <f t="shared" si="0"/>
        <v>0</v>
      </c>
      <c r="I28" s="230"/>
      <c r="J28" s="243">
        <f>+'CF RP'!J28</f>
        <v>0</v>
      </c>
      <c r="K28" s="227"/>
      <c r="L28" s="227"/>
    </row>
    <row r="29" spans="1:12" x14ac:dyDescent="0.25">
      <c r="A29" s="240">
        <f>+'CF RP'!A29</f>
        <v>0</v>
      </c>
      <c r="B29" s="241">
        <f>+'CF RP'!B29</f>
        <v>0</v>
      </c>
      <c r="C29" s="242">
        <f>+'CF RP'!C29</f>
        <v>0</v>
      </c>
      <c r="D29" s="242">
        <f>+'CF RP'!D29</f>
        <v>0</v>
      </c>
      <c r="E29" s="242">
        <f>+'CF RP'!E29</f>
        <v>0</v>
      </c>
      <c r="F29" s="224">
        <f>+'CF RP'!F29</f>
        <v>0</v>
      </c>
      <c r="G29" s="225">
        <f>+'CF RP'!G29</f>
        <v>0</v>
      </c>
      <c r="H29" s="226">
        <f t="shared" si="0"/>
        <v>0</v>
      </c>
      <c r="I29" s="230"/>
      <c r="J29" s="243">
        <f>+'CF RP'!J29</f>
        <v>0</v>
      </c>
      <c r="K29" s="227"/>
      <c r="L29" s="227"/>
    </row>
    <row r="30" spans="1:12" x14ac:dyDescent="0.25">
      <c r="A30" s="240">
        <f>+'CF RP'!A30</f>
        <v>0</v>
      </c>
      <c r="B30" s="241">
        <f>+'CF RP'!B30</f>
        <v>0</v>
      </c>
      <c r="C30" s="242">
        <f>+'CF RP'!C30</f>
        <v>0</v>
      </c>
      <c r="D30" s="242">
        <f>+'CF RP'!D30</f>
        <v>0</v>
      </c>
      <c r="E30" s="242">
        <f>+'CF RP'!E30</f>
        <v>0</v>
      </c>
      <c r="F30" s="224">
        <f>+'CF RP'!F30</f>
        <v>0</v>
      </c>
      <c r="G30" s="225">
        <f>+'CF RP'!G30</f>
        <v>0</v>
      </c>
      <c r="H30" s="226">
        <f t="shared" si="0"/>
        <v>0</v>
      </c>
      <c r="I30" s="230"/>
      <c r="J30" s="243">
        <f>+'CF RP'!J30</f>
        <v>0</v>
      </c>
      <c r="K30" s="227"/>
      <c r="L30" s="227"/>
    </row>
    <row r="31" spans="1:12" x14ac:dyDescent="0.25">
      <c r="A31" s="240">
        <f>+'CF RP'!A31</f>
        <v>0</v>
      </c>
      <c r="B31" s="241">
        <f>+'CF RP'!B31</f>
        <v>0</v>
      </c>
      <c r="C31" s="242">
        <f>+'CF RP'!C31</f>
        <v>0</v>
      </c>
      <c r="D31" s="242">
        <f>+'CF RP'!D31</f>
        <v>0</v>
      </c>
      <c r="E31" s="242">
        <f>+'CF RP'!E31</f>
        <v>0</v>
      </c>
      <c r="F31" s="224">
        <f>+'CF RP'!F31</f>
        <v>0</v>
      </c>
      <c r="G31" s="225">
        <f>+'CF RP'!G31</f>
        <v>0</v>
      </c>
      <c r="H31" s="226">
        <f t="shared" si="0"/>
        <v>0</v>
      </c>
      <c r="I31" s="230"/>
      <c r="J31" s="243">
        <f>+'CF RP'!J31</f>
        <v>0</v>
      </c>
      <c r="K31" s="227"/>
      <c r="L31" s="227"/>
    </row>
    <row r="32" spans="1:12" x14ac:dyDescent="0.25">
      <c r="A32" s="240">
        <f>+'CF RP'!A32</f>
        <v>0</v>
      </c>
      <c r="B32" s="241">
        <f>+'CF RP'!B32</f>
        <v>0</v>
      </c>
      <c r="C32" s="242">
        <f>+'CF RP'!C32</f>
        <v>0</v>
      </c>
      <c r="D32" s="242">
        <f>+'CF RP'!D32</f>
        <v>0</v>
      </c>
      <c r="E32" s="242">
        <f>+'CF RP'!E32</f>
        <v>0</v>
      </c>
      <c r="F32" s="224">
        <f>+'CF RP'!F32</f>
        <v>0</v>
      </c>
      <c r="G32" s="225">
        <f>+'CF RP'!G32</f>
        <v>0</v>
      </c>
      <c r="H32" s="226">
        <f t="shared" si="0"/>
        <v>0</v>
      </c>
      <c r="I32" s="230"/>
      <c r="J32" s="243">
        <f>+'CF RP'!J32</f>
        <v>0</v>
      </c>
      <c r="K32" s="227"/>
      <c r="L32" s="227"/>
    </row>
    <row r="33" spans="1:12" x14ac:dyDescent="0.25">
      <c r="A33" s="240">
        <f>+'CF RP'!A33</f>
        <v>0</v>
      </c>
      <c r="B33" s="241">
        <f>+'CF RP'!B33</f>
        <v>0</v>
      </c>
      <c r="C33" s="242">
        <f>+'CF RP'!C33</f>
        <v>0</v>
      </c>
      <c r="D33" s="242">
        <f>+'CF RP'!D33</f>
        <v>0</v>
      </c>
      <c r="E33" s="242">
        <f>+'CF RP'!E33</f>
        <v>0</v>
      </c>
      <c r="F33" s="224">
        <f>+'CF RP'!F33</f>
        <v>0</v>
      </c>
      <c r="G33" s="225">
        <f>+'CF RP'!G33</f>
        <v>0</v>
      </c>
      <c r="H33" s="226">
        <f t="shared" si="0"/>
        <v>0</v>
      </c>
      <c r="I33" s="230"/>
      <c r="J33" s="243">
        <f>+'CF RP'!J33</f>
        <v>0</v>
      </c>
      <c r="K33" s="227"/>
      <c r="L33" s="227"/>
    </row>
    <row r="34" spans="1:12" ht="15.5" x14ac:dyDescent="0.25">
      <c r="A34" s="240">
        <f>+'CF RP'!A34</f>
        <v>0</v>
      </c>
      <c r="B34" s="241">
        <f>+'CF RP'!B34</f>
        <v>0</v>
      </c>
      <c r="C34" s="242">
        <f>+'CF RP'!C34</f>
        <v>0</v>
      </c>
      <c r="D34" s="242">
        <f>+'CF RP'!D34</f>
        <v>0</v>
      </c>
      <c r="E34" s="242">
        <f>+'CF RP'!E34</f>
        <v>0</v>
      </c>
      <c r="F34" s="224">
        <f>+'CF RP'!F34</f>
        <v>0</v>
      </c>
      <c r="G34" s="225">
        <f>+'CF RP'!G34</f>
        <v>0</v>
      </c>
      <c r="H34" s="226">
        <f t="shared" si="0"/>
        <v>0</v>
      </c>
      <c r="I34" s="230"/>
      <c r="J34" s="243">
        <f>+'CF RP'!J34</f>
        <v>0</v>
      </c>
      <c r="K34" s="246"/>
      <c r="L34" s="227"/>
    </row>
    <row r="35" spans="1:12" ht="15.5" x14ac:dyDescent="0.25">
      <c r="A35" s="240">
        <f>+'CF RP'!A35</f>
        <v>0</v>
      </c>
      <c r="B35" s="241">
        <f>+'CF RP'!B35</f>
        <v>0</v>
      </c>
      <c r="C35" s="242">
        <f>+'CF RP'!C35</f>
        <v>0</v>
      </c>
      <c r="D35" s="242">
        <f>+'CF RP'!D35</f>
        <v>0</v>
      </c>
      <c r="E35" s="242">
        <f>+'CF RP'!E35</f>
        <v>0</v>
      </c>
      <c r="F35" s="224">
        <f>+'CF RP'!F35</f>
        <v>0</v>
      </c>
      <c r="G35" s="225">
        <f>+'CF RP'!G35</f>
        <v>0</v>
      </c>
      <c r="H35" s="226">
        <f t="shared" si="0"/>
        <v>0</v>
      </c>
      <c r="I35" s="230"/>
      <c r="J35" s="243">
        <f>+'CF RP'!J35</f>
        <v>0</v>
      </c>
      <c r="K35" s="247"/>
      <c r="L35" s="227"/>
    </row>
    <row r="36" spans="1:12" x14ac:dyDescent="0.25">
      <c r="A36" s="240">
        <f>+'CF RP'!A36</f>
        <v>0</v>
      </c>
      <c r="B36" s="241">
        <f>+'CF RP'!B36</f>
        <v>0</v>
      </c>
      <c r="C36" s="242">
        <f>+'CF RP'!C36</f>
        <v>0</v>
      </c>
      <c r="D36" s="242">
        <f>+'CF RP'!D36</f>
        <v>0</v>
      </c>
      <c r="E36" s="242">
        <f>+'CF RP'!E36</f>
        <v>0</v>
      </c>
      <c r="F36" s="224">
        <f>+'CF RP'!F36</f>
        <v>0</v>
      </c>
      <c r="G36" s="225">
        <f>+'CF RP'!G36</f>
        <v>0</v>
      </c>
      <c r="H36" s="226">
        <f t="shared" si="0"/>
        <v>0</v>
      </c>
      <c r="I36" s="230"/>
      <c r="J36" s="243">
        <f>+'CF RP'!J36</f>
        <v>0</v>
      </c>
      <c r="K36" s="227"/>
      <c r="L36" s="227"/>
    </row>
    <row r="37" spans="1:12" x14ac:dyDescent="0.25">
      <c r="A37" s="240">
        <f>+'CF RP'!A37</f>
        <v>0</v>
      </c>
      <c r="B37" s="241">
        <f>+'CF RP'!B37</f>
        <v>0</v>
      </c>
      <c r="C37" s="242">
        <f>+'CF RP'!C37</f>
        <v>0</v>
      </c>
      <c r="D37" s="242">
        <f>+'CF RP'!D37</f>
        <v>0</v>
      </c>
      <c r="E37" s="242">
        <f>+'CF RP'!E37</f>
        <v>0</v>
      </c>
      <c r="F37" s="224">
        <f>+'CF RP'!F37</f>
        <v>0</v>
      </c>
      <c r="G37" s="225">
        <f>+'CF RP'!G37</f>
        <v>0</v>
      </c>
      <c r="H37" s="226">
        <f t="shared" si="0"/>
        <v>0</v>
      </c>
      <c r="I37" s="230"/>
      <c r="J37" s="243">
        <f>+'CF RP'!J37</f>
        <v>0</v>
      </c>
      <c r="K37" s="227"/>
      <c r="L37" s="227"/>
    </row>
    <row r="38" spans="1:12" x14ac:dyDescent="0.25">
      <c r="A38" s="240">
        <f>+'CF RP'!A38</f>
        <v>0</v>
      </c>
      <c r="B38" s="241">
        <f>+'CF RP'!B38</f>
        <v>0</v>
      </c>
      <c r="C38" s="242">
        <f>+'CF RP'!C38</f>
        <v>0</v>
      </c>
      <c r="D38" s="242">
        <f>+'CF RP'!D38</f>
        <v>0</v>
      </c>
      <c r="E38" s="242">
        <f>+'CF RP'!E38</f>
        <v>0</v>
      </c>
      <c r="F38" s="224">
        <f>+'CF RP'!F38</f>
        <v>0</v>
      </c>
      <c r="G38" s="225">
        <f>+'CF RP'!G38</f>
        <v>0</v>
      </c>
      <c r="H38" s="226">
        <f t="shared" si="0"/>
        <v>0</v>
      </c>
      <c r="I38" s="230"/>
      <c r="J38" s="243">
        <f>+'CF RP'!J38</f>
        <v>0</v>
      </c>
      <c r="K38" s="227"/>
      <c r="L38" s="227"/>
    </row>
    <row r="39" spans="1:12" x14ac:dyDescent="0.25">
      <c r="A39" s="240">
        <f>+'CF RP'!A39</f>
        <v>0</v>
      </c>
      <c r="B39" s="241">
        <f>+'CF RP'!B39</f>
        <v>0</v>
      </c>
      <c r="C39" s="244">
        <f>+'CF RP'!C39</f>
        <v>0</v>
      </c>
      <c r="D39" s="244">
        <f>+'CF RP'!D39</f>
        <v>0</v>
      </c>
      <c r="E39" s="244">
        <f>+'CF RP'!E39</f>
        <v>0</v>
      </c>
      <c r="F39" s="232">
        <f>+'CF RP'!F39</f>
        <v>0</v>
      </c>
      <c r="G39" s="233">
        <f>+'CF RP'!G39</f>
        <v>0</v>
      </c>
      <c r="H39" s="226">
        <f t="shared" si="0"/>
        <v>0</v>
      </c>
      <c r="I39" s="230"/>
      <c r="J39" s="245">
        <f>+'CF RP'!J39</f>
        <v>0</v>
      </c>
      <c r="K39" s="235"/>
      <c r="L39" s="235"/>
    </row>
    <row r="40" spans="1:12" x14ac:dyDescent="0.25">
      <c r="A40" s="240">
        <f>+'CF RP'!A40</f>
        <v>0</v>
      </c>
      <c r="B40" s="241">
        <f>+'CF RP'!B40</f>
        <v>0</v>
      </c>
      <c r="C40" s="242">
        <f>+'CF RP'!C40</f>
        <v>0</v>
      </c>
      <c r="D40" s="242">
        <f>+'CF RP'!D40</f>
        <v>0</v>
      </c>
      <c r="E40" s="242">
        <f>+'CF RP'!E40</f>
        <v>0</v>
      </c>
      <c r="F40" s="224">
        <f>+'CF RP'!F40</f>
        <v>0</v>
      </c>
      <c r="G40" s="225">
        <f>+'CF RP'!G40</f>
        <v>0</v>
      </c>
      <c r="H40" s="226">
        <f t="shared" si="0"/>
        <v>0</v>
      </c>
      <c r="I40" s="230"/>
      <c r="J40" s="243">
        <f>+'CF RP'!J40</f>
        <v>0</v>
      </c>
      <c r="K40" s="227"/>
      <c r="L40" s="227"/>
    </row>
    <row r="41" spans="1:12" x14ac:dyDescent="0.25">
      <c r="A41" s="240">
        <f>+'CF RP'!A41</f>
        <v>0</v>
      </c>
      <c r="B41" s="241">
        <f>+'CF RP'!B41</f>
        <v>0</v>
      </c>
      <c r="C41" s="242">
        <f>+'CF RP'!C41</f>
        <v>0</v>
      </c>
      <c r="D41" s="242">
        <f>+'CF RP'!D41</f>
        <v>0</v>
      </c>
      <c r="E41" s="242">
        <f>+'CF RP'!E41</f>
        <v>0</v>
      </c>
      <c r="F41" s="224">
        <f>+'CF RP'!F41</f>
        <v>0</v>
      </c>
      <c r="G41" s="225">
        <f>+'CF RP'!G41</f>
        <v>0</v>
      </c>
      <c r="H41" s="226">
        <f t="shared" si="0"/>
        <v>0</v>
      </c>
      <c r="I41" s="230"/>
      <c r="J41" s="243">
        <f>+'CF RP'!J41</f>
        <v>0</v>
      </c>
      <c r="K41" s="227"/>
      <c r="L41" s="227"/>
    </row>
    <row r="42" spans="1:12" x14ac:dyDescent="0.25">
      <c r="A42" s="240">
        <f>+'CF RP'!A42</f>
        <v>0</v>
      </c>
      <c r="B42" s="241">
        <f>+'CF RP'!B42</f>
        <v>0</v>
      </c>
      <c r="C42" s="242">
        <f>+'CF RP'!C42</f>
        <v>0</v>
      </c>
      <c r="D42" s="242">
        <f>+'CF RP'!D42</f>
        <v>0</v>
      </c>
      <c r="E42" s="242">
        <f>+'CF RP'!E42</f>
        <v>0</v>
      </c>
      <c r="F42" s="224">
        <f>+'CF RP'!F42</f>
        <v>0</v>
      </c>
      <c r="G42" s="225">
        <f>+'CF RP'!G42</f>
        <v>0</v>
      </c>
      <c r="H42" s="226">
        <f t="shared" si="0"/>
        <v>0</v>
      </c>
      <c r="I42" s="230"/>
      <c r="J42" s="243">
        <f>+'CF RP'!J42</f>
        <v>0</v>
      </c>
      <c r="K42" s="227"/>
      <c r="L42" s="235"/>
    </row>
    <row r="43" spans="1:12" x14ac:dyDescent="0.25">
      <c r="A43" s="240">
        <f>+'CF RP'!A43</f>
        <v>0</v>
      </c>
      <c r="B43" s="241">
        <f>+'CF RP'!B43</f>
        <v>0</v>
      </c>
      <c r="C43" s="242">
        <f>+'CF RP'!C43</f>
        <v>0</v>
      </c>
      <c r="D43" s="242">
        <f>+'CF RP'!D43</f>
        <v>0</v>
      </c>
      <c r="E43" s="242">
        <f>+'CF RP'!E43</f>
        <v>0</v>
      </c>
      <c r="F43" s="224">
        <f>+'CF RP'!F43</f>
        <v>0</v>
      </c>
      <c r="G43" s="225">
        <f>+'CF RP'!G43</f>
        <v>0</v>
      </c>
      <c r="H43" s="226">
        <f t="shared" si="0"/>
        <v>0</v>
      </c>
      <c r="I43" s="230"/>
      <c r="J43" s="243">
        <f>+'CF RP'!J43</f>
        <v>0</v>
      </c>
      <c r="K43" s="227"/>
      <c r="L43" s="235"/>
    </row>
    <row r="44" spans="1:12" x14ac:dyDescent="0.25">
      <c r="A44" s="240">
        <f>+'CF RP'!A44</f>
        <v>0</v>
      </c>
      <c r="B44" s="241">
        <f>+'CF RP'!B44</f>
        <v>0</v>
      </c>
      <c r="C44" s="242">
        <f>+'CF RP'!C44</f>
        <v>0</v>
      </c>
      <c r="D44" s="242">
        <f>+'CF RP'!D44</f>
        <v>0</v>
      </c>
      <c r="E44" s="242">
        <f>+'CF RP'!E44</f>
        <v>0</v>
      </c>
      <c r="F44" s="224">
        <f>+'CF RP'!F44</f>
        <v>0</v>
      </c>
      <c r="G44" s="225">
        <f>+'CF RP'!G44</f>
        <v>0</v>
      </c>
      <c r="H44" s="226">
        <f t="shared" si="0"/>
        <v>0</v>
      </c>
      <c r="I44" s="229"/>
      <c r="J44" s="243">
        <f>+'CF RP'!J44</f>
        <v>0</v>
      </c>
      <c r="K44" s="227"/>
      <c r="L44" s="235"/>
    </row>
    <row r="45" spans="1:12" x14ac:dyDescent="0.25">
      <c r="A45" s="240">
        <f>+'CF RP'!A45</f>
        <v>0</v>
      </c>
      <c r="B45" s="241">
        <f>+'CF RP'!B45</f>
        <v>0</v>
      </c>
      <c r="C45" s="242">
        <f>+'CF RP'!C45</f>
        <v>0</v>
      </c>
      <c r="D45" s="242">
        <f>+'CF RP'!D45</f>
        <v>0</v>
      </c>
      <c r="E45" s="242">
        <f>+'CF RP'!E45</f>
        <v>0</v>
      </c>
      <c r="F45" s="224">
        <f>+'CF RP'!F45</f>
        <v>0</v>
      </c>
      <c r="G45" s="225">
        <f>+'CF RP'!G45</f>
        <v>0</v>
      </c>
      <c r="H45" s="226">
        <f t="shared" si="0"/>
        <v>0</v>
      </c>
      <c r="I45" s="230"/>
      <c r="J45" s="243">
        <f>+'CF RP'!J45</f>
        <v>0</v>
      </c>
      <c r="K45" s="227"/>
      <c r="L45" s="227"/>
    </row>
    <row r="46" spans="1:12" x14ac:dyDescent="0.25">
      <c r="A46" s="240">
        <f>+'CF RP'!A46</f>
        <v>0</v>
      </c>
      <c r="B46" s="241">
        <f>+'CF RP'!B46</f>
        <v>0</v>
      </c>
      <c r="C46" s="242">
        <f>+'CF RP'!C46</f>
        <v>0</v>
      </c>
      <c r="D46" s="242">
        <f>+'CF RP'!D46</f>
        <v>0</v>
      </c>
      <c r="E46" s="242">
        <f>+'CF RP'!E46</f>
        <v>0</v>
      </c>
      <c r="F46" s="224">
        <f>+'CF RP'!F46</f>
        <v>0</v>
      </c>
      <c r="G46" s="225">
        <f>+'CF RP'!G46</f>
        <v>0</v>
      </c>
      <c r="H46" s="226">
        <f t="shared" si="0"/>
        <v>0</v>
      </c>
      <c r="I46" s="230"/>
      <c r="J46" s="243">
        <f>+'CF RP'!J46</f>
        <v>0</v>
      </c>
      <c r="K46" s="227"/>
      <c r="L46" s="227"/>
    </row>
    <row r="47" spans="1:12" x14ac:dyDescent="0.25">
      <c r="A47" s="240">
        <f>+'CF RP'!A47</f>
        <v>0</v>
      </c>
      <c r="B47" s="241">
        <f>+'CF RP'!B47</f>
        <v>0</v>
      </c>
      <c r="C47" s="242">
        <f>+'CF RP'!C47</f>
        <v>0</v>
      </c>
      <c r="D47" s="242">
        <f>+'CF RP'!D47</f>
        <v>0</v>
      </c>
      <c r="E47" s="242">
        <f>+'CF RP'!E47</f>
        <v>0</v>
      </c>
      <c r="F47" s="224">
        <f>+'CF RP'!F47</f>
        <v>0</v>
      </c>
      <c r="G47" s="225">
        <f>+'CF RP'!G47</f>
        <v>0</v>
      </c>
      <c r="H47" s="226">
        <f t="shared" si="0"/>
        <v>0</v>
      </c>
      <c r="I47" s="230"/>
      <c r="J47" s="243">
        <f>+'CF RP'!J47</f>
        <v>0</v>
      </c>
      <c r="K47" s="227"/>
      <c r="L47" s="227"/>
    </row>
    <row r="48" spans="1:12" x14ac:dyDescent="0.25">
      <c r="A48" s="240">
        <f>+'CF RP'!A48</f>
        <v>0</v>
      </c>
      <c r="B48" s="241">
        <f>+'CF RP'!B48</f>
        <v>0</v>
      </c>
      <c r="C48" s="242">
        <f>+'CF RP'!C48</f>
        <v>0</v>
      </c>
      <c r="D48" s="242">
        <f>+'CF RP'!D48</f>
        <v>0</v>
      </c>
      <c r="E48" s="242">
        <f>+'CF RP'!E48</f>
        <v>0</v>
      </c>
      <c r="F48" s="224">
        <f>+'CF RP'!F48</f>
        <v>0</v>
      </c>
      <c r="G48" s="225">
        <f>+'CF RP'!G48</f>
        <v>0</v>
      </c>
      <c r="H48" s="226">
        <f t="shared" si="0"/>
        <v>0</v>
      </c>
      <c r="I48" s="230"/>
      <c r="J48" s="243">
        <f>+'CF RP'!J48</f>
        <v>0</v>
      </c>
      <c r="K48" s="227"/>
      <c r="L48" s="227"/>
    </row>
    <row r="49" spans="1:12" x14ac:dyDescent="0.25">
      <c r="A49" s="240">
        <f>+'CF RP'!A49</f>
        <v>0</v>
      </c>
      <c r="B49" s="241">
        <f>+'CF RP'!B49</f>
        <v>0</v>
      </c>
      <c r="C49" s="242">
        <f>+'CF RP'!C49</f>
        <v>0</v>
      </c>
      <c r="D49" s="242">
        <f>+'CF RP'!D49</f>
        <v>0</v>
      </c>
      <c r="E49" s="242">
        <f>+'CF RP'!E49</f>
        <v>0</v>
      </c>
      <c r="F49" s="224">
        <f>+'CF RP'!F49</f>
        <v>0</v>
      </c>
      <c r="G49" s="225">
        <f>+'CF RP'!G49</f>
        <v>0</v>
      </c>
      <c r="H49" s="226">
        <f t="shared" si="0"/>
        <v>0</v>
      </c>
      <c r="I49" s="230"/>
      <c r="J49" s="243">
        <f>+'CF RP'!J49</f>
        <v>0</v>
      </c>
      <c r="K49" s="227"/>
      <c r="L49" s="227"/>
    </row>
    <row r="50" spans="1:12" x14ac:dyDescent="0.25">
      <c r="A50" s="240">
        <f>+'CF RP'!A50</f>
        <v>0</v>
      </c>
      <c r="B50" s="241">
        <f>+'CF RP'!B50</f>
        <v>0</v>
      </c>
      <c r="C50" s="242">
        <f>+'CF RP'!C50</f>
        <v>0</v>
      </c>
      <c r="D50" s="242">
        <f>+'CF RP'!D50</f>
        <v>0</v>
      </c>
      <c r="E50" s="242">
        <f>+'CF RP'!E50</f>
        <v>0</v>
      </c>
      <c r="F50" s="224">
        <f>+'CF RP'!F50</f>
        <v>0</v>
      </c>
      <c r="G50" s="225">
        <f>+'CF RP'!G50</f>
        <v>0</v>
      </c>
      <c r="H50" s="226">
        <f t="shared" si="0"/>
        <v>0</v>
      </c>
      <c r="I50" s="230"/>
      <c r="J50" s="243">
        <f>+'CF RP'!J50</f>
        <v>0</v>
      </c>
      <c r="K50" s="227"/>
      <c r="L50" s="227"/>
    </row>
    <row r="51" spans="1:12" x14ac:dyDescent="0.25">
      <c r="A51" s="240">
        <f>+'CF RP'!A51</f>
        <v>0</v>
      </c>
      <c r="B51" s="241">
        <f>+'CF RP'!B51</f>
        <v>0</v>
      </c>
      <c r="C51" s="242">
        <f>+'CF RP'!C51</f>
        <v>0</v>
      </c>
      <c r="D51" s="242">
        <f>+'CF RP'!D51</f>
        <v>0</v>
      </c>
      <c r="E51" s="242">
        <f>+'CF RP'!E51</f>
        <v>0</v>
      </c>
      <c r="F51" s="224">
        <f>+'CF RP'!F51</f>
        <v>0</v>
      </c>
      <c r="G51" s="225">
        <f>+'CF RP'!G51</f>
        <v>0</v>
      </c>
      <c r="H51" s="226">
        <f t="shared" si="0"/>
        <v>0</v>
      </c>
      <c r="I51" s="230"/>
      <c r="J51" s="243">
        <f>+'CF RP'!J51</f>
        <v>0</v>
      </c>
      <c r="K51" s="227"/>
      <c r="L51" s="227"/>
    </row>
    <row r="52" spans="1:12" x14ac:dyDescent="0.25">
      <c r="A52" s="240">
        <f>+'CF RP'!A52</f>
        <v>0</v>
      </c>
      <c r="B52" s="241">
        <f>+'CF RP'!B52</f>
        <v>0</v>
      </c>
      <c r="C52" s="242">
        <f>+'CF RP'!C52</f>
        <v>0</v>
      </c>
      <c r="D52" s="242">
        <f>+'CF RP'!D52</f>
        <v>0</v>
      </c>
      <c r="E52" s="242">
        <f>+'CF RP'!E52</f>
        <v>0</v>
      </c>
      <c r="F52" s="224">
        <f>+'CF RP'!F52</f>
        <v>0</v>
      </c>
      <c r="G52" s="225">
        <f>+'CF RP'!G52</f>
        <v>0</v>
      </c>
      <c r="H52" s="226">
        <f t="shared" si="0"/>
        <v>0</v>
      </c>
      <c r="I52" s="229"/>
      <c r="J52" s="243">
        <f>+'CF RP'!J52</f>
        <v>0</v>
      </c>
      <c r="K52" s="227"/>
      <c r="L52" s="227"/>
    </row>
    <row r="53" spans="1:12" x14ac:dyDescent="0.25">
      <c r="A53" s="240">
        <f>+'CF RP'!A53</f>
        <v>0</v>
      </c>
      <c r="B53" s="241">
        <f>+'CF RP'!B53</f>
        <v>0</v>
      </c>
      <c r="C53" s="242">
        <f>+'CF RP'!C53</f>
        <v>0</v>
      </c>
      <c r="D53" s="242">
        <f>+'CF RP'!D53</f>
        <v>0</v>
      </c>
      <c r="E53" s="242">
        <f>+'CF RP'!E53</f>
        <v>0</v>
      </c>
      <c r="F53" s="224">
        <f>+'CF RP'!F53</f>
        <v>0</v>
      </c>
      <c r="G53" s="225">
        <f>+'CF RP'!G53</f>
        <v>0</v>
      </c>
      <c r="H53" s="226">
        <f t="shared" si="0"/>
        <v>0</v>
      </c>
      <c r="I53" s="230"/>
      <c r="J53" s="243">
        <f>+'CF RP'!J53</f>
        <v>0</v>
      </c>
      <c r="K53" s="227"/>
      <c r="L53" s="227"/>
    </row>
    <row r="54" spans="1:12" x14ac:dyDescent="0.25">
      <c r="A54" s="240">
        <f>+'CF RP'!A54</f>
        <v>0</v>
      </c>
      <c r="B54" s="241">
        <f>+'CF RP'!B54</f>
        <v>0</v>
      </c>
      <c r="C54" s="242">
        <f>+'CF RP'!C54</f>
        <v>0</v>
      </c>
      <c r="D54" s="242">
        <f>+'CF RP'!D54</f>
        <v>0</v>
      </c>
      <c r="E54" s="242">
        <f>+'CF RP'!E54</f>
        <v>0</v>
      </c>
      <c r="F54" s="224">
        <f>+'CF RP'!F54</f>
        <v>0</v>
      </c>
      <c r="G54" s="225">
        <f>+'CF RP'!G54</f>
        <v>0</v>
      </c>
      <c r="H54" s="226">
        <f t="shared" si="0"/>
        <v>0</v>
      </c>
      <c r="I54" s="230"/>
      <c r="J54" s="243">
        <f>+'CF RP'!J54</f>
        <v>0</v>
      </c>
      <c r="K54" s="227"/>
      <c r="L54" s="227"/>
    </row>
    <row r="55" spans="1:12" x14ac:dyDescent="0.25">
      <c r="A55" s="240">
        <f>+'CF RP'!A55</f>
        <v>0</v>
      </c>
      <c r="B55" s="241">
        <f>+'CF RP'!B55</f>
        <v>0</v>
      </c>
      <c r="C55" s="242">
        <f>+'CF RP'!C55</f>
        <v>0</v>
      </c>
      <c r="D55" s="242">
        <f>+'CF RP'!D55</f>
        <v>0</v>
      </c>
      <c r="E55" s="242">
        <f>+'CF RP'!E55</f>
        <v>0</v>
      </c>
      <c r="F55" s="224">
        <f>+'CF RP'!F55</f>
        <v>0</v>
      </c>
      <c r="G55" s="225">
        <f>+'CF RP'!G55</f>
        <v>0</v>
      </c>
      <c r="H55" s="226">
        <f t="shared" si="0"/>
        <v>0</v>
      </c>
      <c r="I55" s="230"/>
      <c r="J55" s="243">
        <f>+'CF RP'!J55</f>
        <v>0</v>
      </c>
      <c r="K55" s="227"/>
      <c r="L55" s="227"/>
    </row>
    <row r="56" spans="1:12" x14ac:dyDescent="0.25">
      <c r="A56" s="240">
        <f>+'CF RP'!A56</f>
        <v>0</v>
      </c>
      <c r="B56" s="241">
        <f>+'CF RP'!B56</f>
        <v>0</v>
      </c>
      <c r="C56" s="242">
        <f>+'CF RP'!C56</f>
        <v>0</v>
      </c>
      <c r="D56" s="242">
        <f>+'CF RP'!D56</f>
        <v>0</v>
      </c>
      <c r="E56" s="242">
        <f>+'CF RP'!E56</f>
        <v>0</v>
      </c>
      <c r="F56" s="224">
        <f>+'CF RP'!F56</f>
        <v>0</v>
      </c>
      <c r="G56" s="225">
        <f>+'CF RP'!G56</f>
        <v>0</v>
      </c>
      <c r="H56" s="226">
        <f t="shared" si="0"/>
        <v>0</v>
      </c>
      <c r="I56" s="230"/>
      <c r="J56" s="243">
        <f>+'CF RP'!J56</f>
        <v>0</v>
      </c>
      <c r="K56" s="227"/>
      <c r="L56" s="227"/>
    </row>
    <row r="57" spans="1:12" x14ac:dyDescent="0.25">
      <c r="A57" s="240">
        <f>+'CF RP'!A57</f>
        <v>0</v>
      </c>
      <c r="B57" s="241">
        <f>+'CF RP'!B57</f>
        <v>0</v>
      </c>
      <c r="C57" s="242">
        <f>+'CF RP'!C57</f>
        <v>0</v>
      </c>
      <c r="D57" s="242">
        <f>+'CF RP'!D57</f>
        <v>0</v>
      </c>
      <c r="E57" s="242">
        <f>+'CF RP'!E57</f>
        <v>0</v>
      </c>
      <c r="F57" s="224">
        <f>+'CF RP'!F57</f>
        <v>0</v>
      </c>
      <c r="G57" s="225">
        <f>+'CF RP'!G57</f>
        <v>0</v>
      </c>
      <c r="H57" s="226">
        <f t="shared" si="0"/>
        <v>0</v>
      </c>
      <c r="I57" s="230"/>
      <c r="J57" s="243">
        <f>+'CF RP'!J57</f>
        <v>0</v>
      </c>
      <c r="K57" s="227"/>
      <c r="L57" s="227"/>
    </row>
    <row r="58" spans="1:12" x14ac:dyDescent="0.25">
      <c r="A58" s="240">
        <f>+'CF RP'!A58</f>
        <v>0</v>
      </c>
      <c r="B58" s="241">
        <f>+'CF RP'!B58</f>
        <v>0</v>
      </c>
      <c r="C58" s="242">
        <f>+'CF RP'!C58</f>
        <v>0</v>
      </c>
      <c r="D58" s="242">
        <f>+'CF RP'!D58</f>
        <v>0</v>
      </c>
      <c r="E58" s="242">
        <f>+'CF RP'!E58</f>
        <v>0</v>
      </c>
      <c r="F58" s="224">
        <f>+'CF RP'!F58</f>
        <v>0</v>
      </c>
      <c r="G58" s="225">
        <f>+'CF RP'!G58</f>
        <v>0</v>
      </c>
      <c r="H58" s="226">
        <f t="shared" si="0"/>
        <v>0</v>
      </c>
      <c r="I58" s="230"/>
      <c r="J58" s="243">
        <f>+'CF RP'!J58</f>
        <v>0</v>
      </c>
      <c r="K58" s="227"/>
      <c r="L58" s="227"/>
    </row>
    <row r="59" spans="1:12" x14ac:dyDescent="0.25">
      <c r="A59" s="240">
        <f>+'CF RP'!A59</f>
        <v>0</v>
      </c>
      <c r="B59" s="241">
        <f>+'CF RP'!B59</f>
        <v>0</v>
      </c>
      <c r="C59" s="242">
        <f>+'CF RP'!C59</f>
        <v>0</v>
      </c>
      <c r="D59" s="242">
        <f>+'CF RP'!D59</f>
        <v>0</v>
      </c>
      <c r="E59" s="242">
        <f>+'CF RP'!E59</f>
        <v>0</v>
      </c>
      <c r="F59" s="224">
        <f>+'CF RP'!F59</f>
        <v>0</v>
      </c>
      <c r="G59" s="225">
        <f>+'CF RP'!G59</f>
        <v>0</v>
      </c>
      <c r="H59" s="226">
        <f t="shared" si="0"/>
        <v>0</v>
      </c>
      <c r="I59" s="230"/>
      <c r="J59" s="243">
        <f>+'CF RP'!J59</f>
        <v>0</v>
      </c>
      <c r="K59" s="227"/>
      <c r="L59" s="227"/>
    </row>
    <row r="60" spans="1:12" x14ac:dyDescent="0.25">
      <c r="A60" s="240">
        <f>+'CF RP'!A60</f>
        <v>0</v>
      </c>
      <c r="B60" s="241">
        <f>+'CF RP'!B60</f>
        <v>0</v>
      </c>
      <c r="C60" s="242">
        <f>+'CF RP'!C60</f>
        <v>0</v>
      </c>
      <c r="D60" s="242">
        <f>+'CF RP'!D60</f>
        <v>0</v>
      </c>
      <c r="E60" s="242">
        <f>+'CF RP'!E60</f>
        <v>0</v>
      </c>
      <c r="F60" s="224">
        <f>+'CF RP'!F60</f>
        <v>0</v>
      </c>
      <c r="G60" s="225">
        <f>+'CF RP'!G60</f>
        <v>0</v>
      </c>
      <c r="H60" s="226">
        <f t="shared" si="0"/>
        <v>0</v>
      </c>
      <c r="I60" s="230"/>
      <c r="J60" s="243">
        <f>+'CF RP'!J60</f>
        <v>0</v>
      </c>
      <c r="K60" s="227"/>
      <c r="L60" s="227"/>
    </row>
    <row r="61" spans="1:12" x14ac:dyDescent="0.25">
      <c r="A61" s="240">
        <f>+'CF RP'!A61</f>
        <v>0</v>
      </c>
      <c r="B61" s="241">
        <f>+'CF RP'!B61</f>
        <v>0</v>
      </c>
      <c r="C61" s="242">
        <f>+'CF RP'!C61</f>
        <v>0</v>
      </c>
      <c r="D61" s="242">
        <f>+'CF RP'!D61</f>
        <v>0</v>
      </c>
      <c r="E61" s="242">
        <f>+'CF RP'!E61</f>
        <v>0</v>
      </c>
      <c r="F61" s="224">
        <f>+'CF RP'!F61</f>
        <v>0</v>
      </c>
      <c r="G61" s="225">
        <f>+'CF RP'!G61</f>
        <v>0</v>
      </c>
      <c r="H61" s="226">
        <f t="shared" si="0"/>
        <v>0</v>
      </c>
      <c r="I61" s="230"/>
      <c r="J61" s="243">
        <f>+'CF RP'!J61</f>
        <v>0</v>
      </c>
      <c r="K61" s="227"/>
      <c r="L61" s="227"/>
    </row>
    <row r="62" spans="1:12" x14ac:dyDescent="0.25">
      <c r="A62" s="240">
        <f>+'CF RP'!A62</f>
        <v>0</v>
      </c>
      <c r="B62" s="241">
        <f>+'CF RP'!B62</f>
        <v>0</v>
      </c>
      <c r="C62" s="242">
        <f>+'CF RP'!C62</f>
        <v>0</v>
      </c>
      <c r="D62" s="242">
        <f>+'CF RP'!D62</f>
        <v>0</v>
      </c>
      <c r="E62" s="242">
        <f>+'CF RP'!E62</f>
        <v>0</v>
      </c>
      <c r="F62" s="224">
        <f>+'CF RP'!F62</f>
        <v>0</v>
      </c>
      <c r="G62" s="225">
        <f>+'CF RP'!G62</f>
        <v>0</v>
      </c>
      <c r="H62" s="226">
        <f t="shared" si="0"/>
        <v>0</v>
      </c>
      <c r="I62" s="229"/>
      <c r="J62" s="243">
        <f>+'CF RP'!J62</f>
        <v>0</v>
      </c>
      <c r="K62" s="227"/>
      <c r="L62" s="227"/>
    </row>
    <row r="63" spans="1:12" x14ac:dyDescent="0.25">
      <c r="A63" s="240">
        <f>+'CF RP'!A63</f>
        <v>0</v>
      </c>
      <c r="B63" s="241">
        <f>+'CF RP'!B63</f>
        <v>0</v>
      </c>
      <c r="C63" s="242">
        <f>+'CF RP'!C63</f>
        <v>0</v>
      </c>
      <c r="D63" s="242">
        <f>+'CF RP'!D63</f>
        <v>0</v>
      </c>
      <c r="E63" s="242">
        <f>+'CF RP'!E63</f>
        <v>0</v>
      </c>
      <c r="F63" s="224">
        <f>+'CF RP'!F63</f>
        <v>0</v>
      </c>
      <c r="G63" s="225">
        <f>+'CF RP'!G63</f>
        <v>0</v>
      </c>
      <c r="H63" s="226">
        <f t="shared" si="0"/>
        <v>0</v>
      </c>
      <c r="I63" s="230"/>
      <c r="J63" s="243">
        <f>+'CF RP'!J63</f>
        <v>0</v>
      </c>
      <c r="K63" s="227"/>
      <c r="L63" s="227"/>
    </row>
    <row r="64" spans="1:12" x14ac:dyDescent="0.25">
      <c r="A64" s="240">
        <f>+'CF RP'!A64</f>
        <v>0</v>
      </c>
      <c r="B64" s="241">
        <f>+'CF RP'!B64</f>
        <v>0</v>
      </c>
      <c r="C64" s="242">
        <f>+'CF RP'!C64</f>
        <v>0</v>
      </c>
      <c r="D64" s="242">
        <f>+'CF RP'!D64</f>
        <v>0</v>
      </c>
      <c r="E64" s="242">
        <f>+'CF RP'!E64</f>
        <v>0</v>
      </c>
      <c r="F64" s="224">
        <f>+'CF RP'!F64</f>
        <v>0</v>
      </c>
      <c r="G64" s="225">
        <f>+'CF RP'!G64</f>
        <v>0</v>
      </c>
      <c r="H64" s="226">
        <f t="shared" si="0"/>
        <v>0</v>
      </c>
      <c r="I64" s="230"/>
      <c r="J64" s="243">
        <f>+'CF RP'!J64</f>
        <v>0</v>
      </c>
      <c r="K64" s="227"/>
      <c r="L64" s="227"/>
    </row>
    <row r="65" spans="1:12" x14ac:dyDescent="0.25">
      <c r="A65" s="240">
        <f>+'CF RP'!A65</f>
        <v>0</v>
      </c>
      <c r="B65" s="241">
        <f>+'CF RP'!B65</f>
        <v>0</v>
      </c>
      <c r="C65" s="242">
        <f>+'CF RP'!C65</f>
        <v>0</v>
      </c>
      <c r="D65" s="242">
        <f>+'CF RP'!D65</f>
        <v>0</v>
      </c>
      <c r="E65" s="242">
        <f>+'CF RP'!E65</f>
        <v>0</v>
      </c>
      <c r="F65" s="224">
        <f>+'CF RP'!F65</f>
        <v>0</v>
      </c>
      <c r="G65" s="225">
        <f>+'CF RP'!G65</f>
        <v>0</v>
      </c>
      <c r="H65" s="226">
        <f t="shared" si="0"/>
        <v>0</v>
      </c>
      <c r="I65" s="230"/>
      <c r="J65" s="243">
        <f>+'CF RP'!J65</f>
        <v>0</v>
      </c>
      <c r="K65" s="227"/>
      <c r="L65" s="227"/>
    </row>
    <row r="66" spans="1:12" x14ac:dyDescent="0.25">
      <c r="A66" s="240">
        <f>+'CF RP'!A66</f>
        <v>0</v>
      </c>
      <c r="B66" s="241">
        <f>+'CF RP'!B66</f>
        <v>0</v>
      </c>
      <c r="C66" s="242">
        <f>+'CF RP'!C66</f>
        <v>0</v>
      </c>
      <c r="D66" s="242">
        <f>+'CF RP'!D66</f>
        <v>0</v>
      </c>
      <c r="E66" s="242">
        <f>+'CF RP'!E66</f>
        <v>0</v>
      </c>
      <c r="F66" s="224">
        <f>+'CF RP'!F66</f>
        <v>0</v>
      </c>
      <c r="G66" s="225">
        <f>+'CF RP'!G66</f>
        <v>0</v>
      </c>
      <c r="H66" s="226">
        <f t="shared" si="0"/>
        <v>0</v>
      </c>
      <c r="I66" s="230"/>
      <c r="J66" s="243">
        <f>+'CF RP'!J66</f>
        <v>0</v>
      </c>
      <c r="K66" s="227"/>
      <c r="L66" s="227"/>
    </row>
    <row r="67" spans="1:12" x14ac:dyDescent="0.25">
      <c r="A67" s="240">
        <f>+'CF RP'!A67</f>
        <v>0</v>
      </c>
      <c r="B67" s="241">
        <f>+'CF RP'!B67</f>
        <v>0</v>
      </c>
      <c r="C67" s="242">
        <f>+'CF RP'!C67</f>
        <v>0</v>
      </c>
      <c r="D67" s="242">
        <f>+'CF RP'!D67</f>
        <v>0</v>
      </c>
      <c r="E67" s="242">
        <f>+'CF RP'!E67</f>
        <v>0</v>
      </c>
      <c r="F67" s="224">
        <f>+'CF RP'!F67</f>
        <v>0</v>
      </c>
      <c r="G67" s="237">
        <f>+'CF RP'!G67</f>
        <v>0</v>
      </c>
      <c r="H67" s="226">
        <f t="shared" si="0"/>
        <v>0</v>
      </c>
      <c r="I67" s="238"/>
      <c r="J67" s="243">
        <f>+'CF RP'!J67</f>
        <v>0</v>
      </c>
      <c r="K67" s="238"/>
      <c r="L67" s="238"/>
    </row>
    <row r="68" spans="1:12" x14ac:dyDescent="0.25">
      <c r="A68" s="240">
        <f>+'CF RP'!A68</f>
        <v>0</v>
      </c>
      <c r="B68" s="241">
        <f>+'CF RP'!B68</f>
        <v>0</v>
      </c>
      <c r="C68" s="242">
        <f>+'CF RP'!C68</f>
        <v>0</v>
      </c>
      <c r="D68" s="242">
        <f>+'CF RP'!D68</f>
        <v>0</v>
      </c>
      <c r="E68" s="242">
        <f>+'CF RP'!E68</f>
        <v>0</v>
      </c>
      <c r="F68" s="224">
        <f>+'CF RP'!F68</f>
        <v>0</v>
      </c>
      <c r="G68" s="237">
        <f>+'CF RP'!G68</f>
        <v>0</v>
      </c>
      <c r="H68" s="226">
        <f t="shared" si="0"/>
        <v>0</v>
      </c>
      <c r="I68" s="238"/>
      <c r="J68" s="243">
        <f>+'CF RP'!J68</f>
        <v>0</v>
      </c>
      <c r="K68" s="238"/>
      <c r="L68" s="238"/>
    </row>
    <row r="69" spans="1:12" x14ac:dyDescent="0.25">
      <c r="A69" s="240">
        <f>+'CF RP'!A69</f>
        <v>0</v>
      </c>
      <c r="B69" s="241">
        <f>+'CF RP'!B69</f>
        <v>0</v>
      </c>
      <c r="C69" s="242">
        <f>+'CF RP'!C69</f>
        <v>0</v>
      </c>
      <c r="D69" s="242">
        <f>+'CF RP'!D69</f>
        <v>0</v>
      </c>
      <c r="E69" s="242">
        <f>+'CF RP'!E69</f>
        <v>0</v>
      </c>
      <c r="F69" s="224">
        <f>+'CF RP'!F69</f>
        <v>0</v>
      </c>
      <c r="G69" s="237">
        <f>+'CF RP'!G69</f>
        <v>0</v>
      </c>
      <c r="H69" s="226">
        <f t="shared" ref="H69:H104" si="1">+F69-G69</f>
        <v>0</v>
      </c>
      <c r="I69" s="238"/>
      <c r="J69" s="243">
        <f>+'CF RP'!J69</f>
        <v>0</v>
      </c>
      <c r="K69" s="238"/>
      <c r="L69" s="238"/>
    </row>
    <row r="70" spans="1:12" x14ac:dyDescent="0.25">
      <c r="A70" s="240">
        <f>+'CF RP'!A70</f>
        <v>0</v>
      </c>
      <c r="B70" s="241">
        <f>+'CF RP'!B70</f>
        <v>0</v>
      </c>
      <c r="C70" s="242">
        <f>+'CF RP'!C70</f>
        <v>0</v>
      </c>
      <c r="D70" s="242">
        <f>+'CF RP'!D70</f>
        <v>0</v>
      </c>
      <c r="E70" s="242">
        <f>+'CF RP'!E70</f>
        <v>0</v>
      </c>
      <c r="F70" s="224">
        <f>+'CF RP'!F70</f>
        <v>0</v>
      </c>
      <c r="G70" s="237">
        <f>+'CF RP'!G70</f>
        <v>0</v>
      </c>
      <c r="H70" s="226">
        <f t="shared" si="1"/>
        <v>0</v>
      </c>
      <c r="I70" s="238"/>
      <c r="J70" s="243">
        <f>+'CF RP'!J70</f>
        <v>0</v>
      </c>
      <c r="K70" s="238"/>
      <c r="L70" s="238"/>
    </row>
    <row r="71" spans="1:12" x14ac:dyDescent="0.25">
      <c r="A71" s="240">
        <f>+'CF RP'!A71</f>
        <v>0</v>
      </c>
      <c r="B71" s="241">
        <f>+'CF RP'!B71</f>
        <v>0</v>
      </c>
      <c r="C71" s="242">
        <f>+'CF RP'!C71</f>
        <v>0</v>
      </c>
      <c r="D71" s="242">
        <f>+'CF RP'!D71</f>
        <v>0</v>
      </c>
      <c r="E71" s="242">
        <f>+'CF RP'!E71</f>
        <v>0</v>
      </c>
      <c r="F71" s="224">
        <f>+'CF RP'!F71</f>
        <v>0</v>
      </c>
      <c r="G71" s="237">
        <f>+'CF RP'!G71</f>
        <v>0</v>
      </c>
      <c r="H71" s="226">
        <f t="shared" si="1"/>
        <v>0</v>
      </c>
      <c r="I71" s="238"/>
      <c r="J71" s="243">
        <f>+'CF RP'!J71</f>
        <v>0</v>
      </c>
      <c r="K71" s="238"/>
      <c r="L71" s="238"/>
    </row>
    <row r="72" spans="1:12" x14ac:dyDescent="0.25">
      <c r="A72" s="240">
        <f>+'CF RP'!A72</f>
        <v>0</v>
      </c>
      <c r="B72" s="241">
        <f>+'CF RP'!B72</f>
        <v>0</v>
      </c>
      <c r="C72" s="242">
        <f>+'CF RP'!C72</f>
        <v>0</v>
      </c>
      <c r="D72" s="242">
        <f>+'CF RP'!D72</f>
        <v>0</v>
      </c>
      <c r="E72" s="242">
        <f>+'CF RP'!E72</f>
        <v>0</v>
      </c>
      <c r="F72" s="224">
        <f>+'CF RP'!F72</f>
        <v>0</v>
      </c>
      <c r="G72" s="237">
        <f>+'CF RP'!G72</f>
        <v>0</v>
      </c>
      <c r="H72" s="226">
        <f t="shared" si="1"/>
        <v>0</v>
      </c>
      <c r="I72" s="238"/>
      <c r="J72" s="243">
        <f>+'CF RP'!J72</f>
        <v>0</v>
      </c>
      <c r="K72" s="238"/>
      <c r="L72" s="238"/>
    </row>
    <row r="73" spans="1:12" x14ac:dyDescent="0.25">
      <c r="A73" s="240">
        <f>+'CF RP'!A73</f>
        <v>0</v>
      </c>
      <c r="B73" s="241">
        <f>+'CF RP'!B73</f>
        <v>0</v>
      </c>
      <c r="C73" s="242">
        <f>+'CF RP'!C73</f>
        <v>0</v>
      </c>
      <c r="D73" s="242">
        <f>+'CF RP'!D73</f>
        <v>0</v>
      </c>
      <c r="E73" s="242">
        <f>+'CF RP'!E73</f>
        <v>0</v>
      </c>
      <c r="F73" s="224">
        <f>+'CF RP'!F73</f>
        <v>0</v>
      </c>
      <c r="G73" s="237">
        <f>+'CF RP'!G73</f>
        <v>0</v>
      </c>
      <c r="H73" s="226">
        <f t="shared" si="1"/>
        <v>0</v>
      </c>
      <c r="I73" s="238"/>
      <c r="J73" s="243">
        <f>+'CF RP'!J73</f>
        <v>0</v>
      </c>
      <c r="K73" s="238"/>
      <c r="L73" s="238"/>
    </row>
    <row r="74" spans="1:12" x14ac:dyDescent="0.25">
      <c r="A74" s="240">
        <f>+'CF RP'!A74</f>
        <v>0</v>
      </c>
      <c r="B74" s="241">
        <f>+'CF RP'!B74</f>
        <v>0</v>
      </c>
      <c r="C74" s="242">
        <f>+'CF RP'!C74</f>
        <v>0</v>
      </c>
      <c r="D74" s="242">
        <f>+'CF RP'!D74</f>
        <v>0</v>
      </c>
      <c r="E74" s="242">
        <f>+'CF RP'!E74</f>
        <v>0</v>
      </c>
      <c r="F74" s="224">
        <f>+'CF RP'!F74</f>
        <v>0</v>
      </c>
      <c r="G74" s="237">
        <f>+'CF RP'!G74</f>
        <v>0</v>
      </c>
      <c r="H74" s="226">
        <f t="shared" si="1"/>
        <v>0</v>
      </c>
      <c r="I74" s="238"/>
      <c r="J74" s="243">
        <f>+'CF RP'!J74</f>
        <v>0</v>
      </c>
      <c r="K74" s="238"/>
      <c r="L74" s="238"/>
    </row>
    <row r="75" spans="1:12" x14ac:dyDescent="0.25">
      <c r="A75" s="240">
        <f>+'CF RP'!A75</f>
        <v>0</v>
      </c>
      <c r="B75" s="241">
        <f>+'CF RP'!B75</f>
        <v>0</v>
      </c>
      <c r="C75" s="242">
        <f>+'CF RP'!C75</f>
        <v>0</v>
      </c>
      <c r="D75" s="242">
        <f>+'CF RP'!D75</f>
        <v>0</v>
      </c>
      <c r="E75" s="242">
        <f>+'CF RP'!E75</f>
        <v>0</v>
      </c>
      <c r="F75" s="224">
        <f>+'CF RP'!F75</f>
        <v>0</v>
      </c>
      <c r="G75" s="237">
        <f>+'CF RP'!G75</f>
        <v>0</v>
      </c>
      <c r="H75" s="226">
        <f t="shared" si="1"/>
        <v>0</v>
      </c>
      <c r="I75" s="238"/>
      <c r="J75" s="243">
        <f>+'CF RP'!J75</f>
        <v>0</v>
      </c>
      <c r="K75" s="238"/>
      <c r="L75" s="238"/>
    </row>
    <row r="76" spans="1:12" x14ac:dyDescent="0.25">
      <c r="A76" s="240">
        <f>+'CF RP'!A76</f>
        <v>0</v>
      </c>
      <c r="B76" s="241">
        <f>+'CF RP'!B76</f>
        <v>0</v>
      </c>
      <c r="C76" s="242">
        <f>+'CF RP'!C76</f>
        <v>0</v>
      </c>
      <c r="D76" s="242">
        <f>+'CF RP'!D76</f>
        <v>0</v>
      </c>
      <c r="E76" s="242">
        <f>+'CF RP'!E76</f>
        <v>0</v>
      </c>
      <c r="F76" s="224">
        <f>+'CF RP'!F76</f>
        <v>0</v>
      </c>
      <c r="G76" s="237">
        <f>+'CF RP'!G76</f>
        <v>0</v>
      </c>
      <c r="H76" s="226">
        <f t="shared" si="1"/>
        <v>0</v>
      </c>
      <c r="I76" s="238"/>
      <c r="J76" s="243">
        <f>+'CF RP'!J76</f>
        <v>0</v>
      </c>
      <c r="K76" s="238"/>
      <c r="L76" s="238"/>
    </row>
    <row r="77" spans="1:12" x14ac:dyDescent="0.25">
      <c r="A77" s="240">
        <f>+'CF RP'!A77</f>
        <v>0</v>
      </c>
      <c r="B77" s="241">
        <f>+'CF RP'!B77</f>
        <v>0</v>
      </c>
      <c r="C77" s="242">
        <f>+'CF RP'!C77</f>
        <v>0</v>
      </c>
      <c r="D77" s="242">
        <f>+'CF RP'!D77</f>
        <v>0</v>
      </c>
      <c r="E77" s="242">
        <f>+'CF RP'!E77</f>
        <v>0</v>
      </c>
      <c r="F77" s="224">
        <f>+'CF RP'!F77</f>
        <v>0</v>
      </c>
      <c r="G77" s="237">
        <f>+'CF RP'!G77</f>
        <v>0</v>
      </c>
      <c r="H77" s="226">
        <f t="shared" si="1"/>
        <v>0</v>
      </c>
      <c r="I77" s="238"/>
      <c r="J77" s="243">
        <f>+'CF RP'!J77</f>
        <v>0</v>
      </c>
      <c r="K77" s="238"/>
      <c r="L77" s="238"/>
    </row>
    <row r="78" spans="1:12" x14ac:dyDescent="0.25">
      <c r="A78" s="240">
        <f>+'CF RP'!A78</f>
        <v>0</v>
      </c>
      <c r="B78" s="241">
        <f>+'CF RP'!B78</f>
        <v>0</v>
      </c>
      <c r="C78" s="242">
        <f>+'CF RP'!C78</f>
        <v>0</v>
      </c>
      <c r="D78" s="242">
        <f>+'CF RP'!D78</f>
        <v>0</v>
      </c>
      <c r="E78" s="242">
        <f>+'CF RP'!E78</f>
        <v>0</v>
      </c>
      <c r="F78" s="224">
        <f>+'CF RP'!F78</f>
        <v>0</v>
      </c>
      <c r="G78" s="237">
        <f>+'CF RP'!G78</f>
        <v>0</v>
      </c>
      <c r="H78" s="226">
        <f t="shared" si="1"/>
        <v>0</v>
      </c>
      <c r="I78" s="238"/>
      <c r="J78" s="243">
        <f>+'CF RP'!J78</f>
        <v>0</v>
      </c>
      <c r="K78" s="238"/>
      <c r="L78" s="238"/>
    </row>
    <row r="79" spans="1:12" x14ac:dyDescent="0.25">
      <c r="A79" s="240">
        <f>+'CF RP'!A79</f>
        <v>0</v>
      </c>
      <c r="B79" s="241">
        <f>+'CF RP'!B79</f>
        <v>0</v>
      </c>
      <c r="C79" s="242">
        <f>+'CF RP'!C79</f>
        <v>0</v>
      </c>
      <c r="D79" s="242">
        <f>+'CF RP'!D79</f>
        <v>0</v>
      </c>
      <c r="E79" s="242">
        <f>+'CF RP'!E79</f>
        <v>0</v>
      </c>
      <c r="F79" s="224">
        <f>+'CF RP'!F79</f>
        <v>0</v>
      </c>
      <c r="G79" s="237">
        <f>+'CF RP'!G79</f>
        <v>0</v>
      </c>
      <c r="H79" s="226">
        <f t="shared" si="1"/>
        <v>0</v>
      </c>
      <c r="I79" s="238"/>
      <c r="J79" s="243">
        <f>+'CF RP'!J79</f>
        <v>0</v>
      </c>
      <c r="K79" s="238"/>
      <c r="L79" s="238"/>
    </row>
    <row r="80" spans="1:12" x14ac:dyDescent="0.25">
      <c r="A80" s="240">
        <f>+'CF RP'!A80</f>
        <v>0</v>
      </c>
      <c r="B80" s="241">
        <f>+'CF RP'!B80</f>
        <v>0</v>
      </c>
      <c r="C80" s="242">
        <f>+'CF RP'!C80</f>
        <v>0</v>
      </c>
      <c r="D80" s="242">
        <f>+'CF RP'!D80</f>
        <v>0</v>
      </c>
      <c r="E80" s="242">
        <f>+'CF RP'!E80</f>
        <v>0</v>
      </c>
      <c r="F80" s="224">
        <f>+'CF RP'!F80</f>
        <v>0</v>
      </c>
      <c r="G80" s="237">
        <f>+'CF RP'!G80</f>
        <v>0</v>
      </c>
      <c r="H80" s="226">
        <f t="shared" si="1"/>
        <v>0</v>
      </c>
      <c r="I80" s="238"/>
      <c r="J80" s="243">
        <f>+'CF RP'!J80</f>
        <v>0</v>
      </c>
      <c r="K80" s="238"/>
      <c r="L80" s="238"/>
    </row>
    <row r="81" spans="1:12" x14ac:dyDescent="0.25">
      <c r="A81" s="240">
        <f>+'CF RP'!A81</f>
        <v>0</v>
      </c>
      <c r="B81" s="241">
        <f>+'CF RP'!B81</f>
        <v>0</v>
      </c>
      <c r="C81" s="242">
        <f>+'CF RP'!C81</f>
        <v>0</v>
      </c>
      <c r="D81" s="242">
        <f>+'CF RP'!D81</f>
        <v>0</v>
      </c>
      <c r="E81" s="242">
        <f>+'CF RP'!E81</f>
        <v>0</v>
      </c>
      <c r="F81" s="224">
        <f>+'CF RP'!F81</f>
        <v>0</v>
      </c>
      <c r="G81" s="237">
        <f>+'CF RP'!G81</f>
        <v>0</v>
      </c>
      <c r="H81" s="226">
        <f t="shared" si="1"/>
        <v>0</v>
      </c>
      <c r="I81" s="238"/>
      <c r="J81" s="243">
        <f>+'CF RP'!J81</f>
        <v>0</v>
      </c>
      <c r="K81" s="238"/>
      <c r="L81" s="238"/>
    </row>
    <row r="82" spans="1:12" x14ac:dyDescent="0.25">
      <c r="A82" s="240">
        <f>+'CF RP'!A82</f>
        <v>0</v>
      </c>
      <c r="B82" s="241">
        <f>+'CF RP'!B82</f>
        <v>0</v>
      </c>
      <c r="C82" s="242">
        <f>+'CF RP'!C82</f>
        <v>0</v>
      </c>
      <c r="D82" s="242">
        <f>+'CF RP'!D82</f>
        <v>0</v>
      </c>
      <c r="E82" s="242">
        <f>+'CF RP'!E82</f>
        <v>0</v>
      </c>
      <c r="F82" s="224">
        <f>+'CF RP'!F82</f>
        <v>0</v>
      </c>
      <c r="G82" s="237">
        <f>+'CF RP'!G82</f>
        <v>0</v>
      </c>
      <c r="H82" s="226">
        <f t="shared" si="1"/>
        <v>0</v>
      </c>
      <c r="I82" s="238"/>
      <c r="J82" s="243">
        <f>+'CF RP'!J82</f>
        <v>0</v>
      </c>
      <c r="K82" s="238"/>
      <c r="L82" s="238"/>
    </row>
    <row r="83" spans="1:12" x14ac:dyDescent="0.25">
      <c r="A83" s="240">
        <f>+'CF RP'!A83</f>
        <v>0</v>
      </c>
      <c r="B83" s="241">
        <f>+'CF RP'!B83</f>
        <v>0</v>
      </c>
      <c r="C83" s="242">
        <f>+'CF RP'!C83</f>
        <v>0</v>
      </c>
      <c r="D83" s="242">
        <f>+'CF RP'!D83</f>
        <v>0</v>
      </c>
      <c r="E83" s="242">
        <f>+'CF RP'!E83</f>
        <v>0</v>
      </c>
      <c r="F83" s="224">
        <f>+'CF RP'!F83</f>
        <v>0</v>
      </c>
      <c r="G83" s="237">
        <f>+'CF RP'!G83</f>
        <v>0</v>
      </c>
      <c r="H83" s="226">
        <f t="shared" si="1"/>
        <v>0</v>
      </c>
      <c r="I83" s="238"/>
      <c r="J83" s="243">
        <f>+'CF RP'!J83</f>
        <v>0</v>
      </c>
      <c r="K83" s="238"/>
      <c r="L83" s="238"/>
    </row>
    <row r="84" spans="1:12" x14ac:dyDescent="0.25">
      <c r="A84" s="240">
        <f>+'CF RP'!A84</f>
        <v>0</v>
      </c>
      <c r="B84" s="241">
        <f>+'CF RP'!B84</f>
        <v>0</v>
      </c>
      <c r="C84" s="242">
        <f>+'CF RP'!C84</f>
        <v>0</v>
      </c>
      <c r="D84" s="242">
        <f>+'CF RP'!D84</f>
        <v>0</v>
      </c>
      <c r="E84" s="242">
        <f>+'CF RP'!E84</f>
        <v>0</v>
      </c>
      <c r="F84" s="224">
        <f>+'CF RP'!F84</f>
        <v>0</v>
      </c>
      <c r="G84" s="237">
        <f>+'CF RP'!G84</f>
        <v>0</v>
      </c>
      <c r="H84" s="226">
        <f t="shared" si="1"/>
        <v>0</v>
      </c>
      <c r="I84" s="238"/>
      <c r="J84" s="243">
        <f>+'CF RP'!J84</f>
        <v>0</v>
      </c>
      <c r="K84" s="238"/>
      <c r="L84" s="238"/>
    </row>
    <row r="85" spans="1:12" x14ac:dyDescent="0.25">
      <c r="A85" s="240">
        <f>+'CF RP'!A85</f>
        <v>0</v>
      </c>
      <c r="B85" s="241">
        <f>+'CF RP'!B85</f>
        <v>0</v>
      </c>
      <c r="C85" s="242">
        <f>+'CF RP'!C85</f>
        <v>0</v>
      </c>
      <c r="D85" s="242">
        <f>+'CF RP'!D85</f>
        <v>0</v>
      </c>
      <c r="E85" s="242">
        <f>+'CF RP'!E85</f>
        <v>0</v>
      </c>
      <c r="F85" s="224">
        <f>+'CF RP'!F85</f>
        <v>0</v>
      </c>
      <c r="G85" s="237">
        <f>+'CF RP'!G85</f>
        <v>0</v>
      </c>
      <c r="H85" s="226">
        <f t="shared" si="1"/>
        <v>0</v>
      </c>
      <c r="I85" s="238"/>
      <c r="J85" s="243">
        <f>+'CF RP'!J85</f>
        <v>0</v>
      </c>
      <c r="K85" s="238"/>
      <c r="L85" s="238"/>
    </row>
    <row r="86" spans="1:12" x14ac:dyDescent="0.25">
      <c r="A86" s="240">
        <f>+'CF RP'!A86</f>
        <v>0</v>
      </c>
      <c r="B86" s="241">
        <f>+'CF RP'!B86</f>
        <v>0</v>
      </c>
      <c r="C86" s="242">
        <f>+'CF RP'!C86</f>
        <v>0</v>
      </c>
      <c r="D86" s="242">
        <f>+'CF RP'!D86</f>
        <v>0</v>
      </c>
      <c r="E86" s="242">
        <f>+'CF RP'!E86</f>
        <v>0</v>
      </c>
      <c r="F86" s="224">
        <f>+'CF RP'!F86</f>
        <v>0</v>
      </c>
      <c r="G86" s="237">
        <f>+'CF RP'!G86</f>
        <v>0</v>
      </c>
      <c r="H86" s="226">
        <f t="shared" si="1"/>
        <v>0</v>
      </c>
      <c r="I86" s="238"/>
      <c r="J86" s="243">
        <f>+'CF RP'!J86</f>
        <v>0</v>
      </c>
      <c r="K86" s="238"/>
      <c r="L86" s="238"/>
    </row>
    <row r="87" spans="1:12" x14ac:dyDescent="0.25">
      <c r="A87" s="240">
        <f>+'CF RP'!A87</f>
        <v>0</v>
      </c>
      <c r="B87" s="241">
        <f>+'CF RP'!B87</f>
        <v>0</v>
      </c>
      <c r="C87" s="242">
        <f>+'CF RP'!C87</f>
        <v>0</v>
      </c>
      <c r="D87" s="242">
        <f>+'CF RP'!D87</f>
        <v>0</v>
      </c>
      <c r="E87" s="242">
        <f>+'CF RP'!E87</f>
        <v>0</v>
      </c>
      <c r="F87" s="224">
        <f>+'CF RP'!F87</f>
        <v>0</v>
      </c>
      <c r="G87" s="237">
        <f>+'CF RP'!G87</f>
        <v>0</v>
      </c>
      <c r="H87" s="226">
        <f t="shared" si="1"/>
        <v>0</v>
      </c>
      <c r="I87" s="238"/>
      <c r="J87" s="243">
        <f>+'CF RP'!J87</f>
        <v>0</v>
      </c>
      <c r="K87" s="238"/>
      <c r="L87" s="238"/>
    </row>
    <row r="88" spans="1:12" x14ac:dyDescent="0.25">
      <c r="A88" s="240">
        <f>+'CF RP'!A88</f>
        <v>0</v>
      </c>
      <c r="B88" s="241">
        <f>+'CF RP'!B88</f>
        <v>0</v>
      </c>
      <c r="C88" s="242">
        <f>+'CF RP'!C88</f>
        <v>0</v>
      </c>
      <c r="D88" s="242">
        <f>+'CF RP'!D88</f>
        <v>0</v>
      </c>
      <c r="E88" s="242">
        <f>+'CF RP'!E88</f>
        <v>0</v>
      </c>
      <c r="F88" s="224">
        <f>+'CF RP'!F88</f>
        <v>0</v>
      </c>
      <c r="G88" s="237">
        <f>+'CF RP'!G88</f>
        <v>0</v>
      </c>
      <c r="H88" s="226">
        <f t="shared" si="1"/>
        <v>0</v>
      </c>
      <c r="I88" s="238"/>
      <c r="J88" s="243">
        <f>+'CF RP'!J88</f>
        <v>0</v>
      </c>
      <c r="K88" s="238"/>
      <c r="L88" s="238"/>
    </row>
    <row r="89" spans="1:12" x14ac:dyDescent="0.25">
      <c r="A89" s="240">
        <f>+'CF RP'!A89</f>
        <v>0</v>
      </c>
      <c r="B89" s="241">
        <f>+'CF RP'!B89</f>
        <v>0</v>
      </c>
      <c r="C89" s="242">
        <f>+'CF RP'!C89</f>
        <v>0</v>
      </c>
      <c r="D89" s="242">
        <f>+'CF RP'!D89</f>
        <v>0</v>
      </c>
      <c r="E89" s="242">
        <f>+'CF RP'!E89</f>
        <v>0</v>
      </c>
      <c r="F89" s="224">
        <f>+'CF RP'!F89</f>
        <v>0</v>
      </c>
      <c r="G89" s="237">
        <f>+'CF RP'!G89</f>
        <v>0</v>
      </c>
      <c r="H89" s="226">
        <f t="shared" si="1"/>
        <v>0</v>
      </c>
      <c r="I89" s="238"/>
      <c r="J89" s="243">
        <f>+'CF RP'!J89</f>
        <v>0</v>
      </c>
      <c r="K89" s="238"/>
      <c r="L89" s="238"/>
    </row>
    <row r="90" spans="1:12" x14ac:dyDescent="0.25">
      <c r="A90" s="240">
        <f>+'CF RP'!A90</f>
        <v>0</v>
      </c>
      <c r="B90" s="241">
        <f>+'CF RP'!B90</f>
        <v>0</v>
      </c>
      <c r="C90" s="242">
        <f>+'CF RP'!C90</f>
        <v>0</v>
      </c>
      <c r="D90" s="242">
        <f>+'CF RP'!D90</f>
        <v>0</v>
      </c>
      <c r="E90" s="242">
        <f>+'CF RP'!E90</f>
        <v>0</v>
      </c>
      <c r="F90" s="224">
        <f>+'CF RP'!F90</f>
        <v>0</v>
      </c>
      <c r="G90" s="237">
        <f>+'CF RP'!G90</f>
        <v>0</v>
      </c>
      <c r="H90" s="226">
        <f t="shared" si="1"/>
        <v>0</v>
      </c>
      <c r="I90" s="238"/>
      <c r="J90" s="243">
        <f>+'CF RP'!J90</f>
        <v>0</v>
      </c>
      <c r="K90" s="238"/>
      <c r="L90" s="238"/>
    </row>
    <row r="91" spans="1:12" x14ac:dyDescent="0.25">
      <c r="A91" s="240">
        <f>+'CF RP'!A91</f>
        <v>0</v>
      </c>
      <c r="B91" s="241">
        <f>+'CF RP'!B91</f>
        <v>0</v>
      </c>
      <c r="C91" s="242">
        <f>+'CF RP'!C91</f>
        <v>0</v>
      </c>
      <c r="D91" s="242">
        <f>+'CF RP'!D91</f>
        <v>0</v>
      </c>
      <c r="E91" s="242">
        <f>+'CF RP'!E91</f>
        <v>0</v>
      </c>
      <c r="F91" s="224">
        <f>+'CF RP'!F91</f>
        <v>0</v>
      </c>
      <c r="G91" s="237">
        <f>+'CF RP'!G91</f>
        <v>0</v>
      </c>
      <c r="H91" s="226">
        <f t="shared" si="1"/>
        <v>0</v>
      </c>
      <c r="I91" s="238"/>
      <c r="J91" s="243">
        <f>+'CF RP'!J91</f>
        <v>0</v>
      </c>
      <c r="K91" s="238"/>
      <c r="L91" s="238"/>
    </row>
    <row r="92" spans="1:12" x14ac:dyDescent="0.25">
      <c r="A92" s="240">
        <f>+'CF RP'!A92</f>
        <v>0</v>
      </c>
      <c r="B92" s="241">
        <f>+'CF RP'!B92</f>
        <v>0</v>
      </c>
      <c r="C92" s="242">
        <f>+'CF RP'!C92</f>
        <v>0</v>
      </c>
      <c r="D92" s="242">
        <f>+'CF RP'!D92</f>
        <v>0</v>
      </c>
      <c r="E92" s="242">
        <f>+'CF RP'!E92</f>
        <v>0</v>
      </c>
      <c r="F92" s="224">
        <f>+'CF RP'!F92</f>
        <v>0</v>
      </c>
      <c r="G92" s="237">
        <f>+'CF RP'!G92</f>
        <v>0</v>
      </c>
      <c r="H92" s="226">
        <f t="shared" si="1"/>
        <v>0</v>
      </c>
      <c r="I92" s="238"/>
      <c r="J92" s="243">
        <f>+'CF RP'!J92</f>
        <v>0</v>
      </c>
      <c r="K92" s="238"/>
      <c r="L92" s="238"/>
    </row>
    <row r="93" spans="1:12" x14ac:dyDescent="0.25">
      <c r="A93" s="240">
        <f>+'CF RP'!A93</f>
        <v>0</v>
      </c>
      <c r="B93" s="241">
        <f>+'CF RP'!B93</f>
        <v>0</v>
      </c>
      <c r="C93" s="242">
        <f>+'CF RP'!C93</f>
        <v>0</v>
      </c>
      <c r="D93" s="242">
        <f>+'CF RP'!D93</f>
        <v>0</v>
      </c>
      <c r="E93" s="242">
        <f>+'CF RP'!E93</f>
        <v>0</v>
      </c>
      <c r="F93" s="224">
        <f>+'CF RP'!F93</f>
        <v>0</v>
      </c>
      <c r="G93" s="237">
        <f>+'CF RP'!G93</f>
        <v>0</v>
      </c>
      <c r="H93" s="226">
        <f t="shared" si="1"/>
        <v>0</v>
      </c>
      <c r="I93" s="238"/>
      <c r="J93" s="243">
        <f>+'CF RP'!J93</f>
        <v>0</v>
      </c>
      <c r="K93" s="238"/>
      <c r="L93" s="238"/>
    </row>
    <row r="94" spans="1:12" x14ac:dyDescent="0.25">
      <c r="A94" s="240">
        <f>+'CF RP'!A94</f>
        <v>0</v>
      </c>
      <c r="B94" s="241">
        <f>+'CF RP'!B94</f>
        <v>0</v>
      </c>
      <c r="C94" s="242">
        <f>+'CF RP'!C94</f>
        <v>0</v>
      </c>
      <c r="D94" s="242">
        <f>+'CF RP'!D94</f>
        <v>0</v>
      </c>
      <c r="E94" s="242">
        <f>+'CF RP'!E94</f>
        <v>0</v>
      </c>
      <c r="F94" s="224">
        <f>+'CF RP'!F94</f>
        <v>0</v>
      </c>
      <c r="G94" s="237">
        <f>+'CF RP'!G94</f>
        <v>0</v>
      </c>
      <c r="H94" s="226">
        <f t="shared" si="1"/>
        <v>0</v>
      </c>
      <c r="I94" s="238"/>
      <c r="J94" s="243">
        <f>+'CF RP'!J94</f>
        <v>0</v>
      </c>
      <c r="K94" s="238"/>
      <c r="L94" s="238"/>
    </row>
    <row r="95" spans="1:12" x14ac:dyDescent="0.25">
      <c r="A95" s="240">
        <f>+'CF RP'!A95</f>
        <v>0</v>
      </c>
      <c r="B95" s="241">
        <f>+'CF RP'!B95</f>
        <v>0</v>
      </c>
      <c r="C95" s="242">
        <f>+'CF RP'!C95</f>
        <v>0</v>
      </c>
      <c r="D95" s="242">
        <f>+'CF RP'!D95</f>
        <v>0</v>
      </c>
      <c r="E95" s="242">
        <f>+'CF RP'!E95</f>
        <v>0</v>
      </c>
      <c r="F95" s="224">
        <f>+'CF RP'!F95</f>
        <v>0</v>
      </c>
      <c r="G95" s="237">
        <f>+'CF RP'!G95</f>
        <v>0</v>
      </c>
      <c r="H95" s="226">
        <f t="shared" si="1"/>
        <v>0</v>
      </c>
      <c r="I95" s="238"/>
      <c r="J95" s="243">
        <f>+'CF RP'!J95</f>
        <v>0</v>
      </c>
      <c r="K95" s="238"/>
      <c r="L95" s="238"/>
    </row>
    <row r="96" spans="1:12" x14ac:dyDescent="0.25">
      <c r="A96" s="240">
        <f>+'CF RP'!A96</f>
        <v>0</v>
      </c>
      <c r="B96" s="241">
        <f>+'CF RP'!B96</f>
        <v>0</v>
      </c>
      <c r="C96" s="242">
        <f>+'CF RP'!C96</f>
        <v>0</v>
      </c>
      <c r="D96" s="242">
        <f>+'CF RP'!D96</f>
        <v>0</v>
      </c>
      <c r="E96" s="242">
        <f>+'CF RP'!E96</f>
        <v>0</v>
      </c>
      <c r="F96" s="224">
        <f>+'CF RP'!F96</f>
        <v>0</v>
      </c>
      <c r="G96" s="237">
        <f>+'CF RP'!G96</f>
        <v>0</v>
      </c>
      <c r="H96" s="226">
        <f t="shared" si="1"/>
        <v>0</v>
      </c>
      <c r="I96" s="238"/>
      <c r="J96" s="243">
        <f>+'CF RP'!J96</f>
        <v>0</v>
      </c>
      <c r="K96" s="238"/>
      <c r="L96" s="238"/>
    </row>
    <row r="97" spans="1:12" x14ac:dyDescent="0.25">
      <c r="A97" s="240">
        <f>+'CF RP'!A97</f>
        <v>0</v>
      </c>
      <c r="B97" s="241">
        <f>+'CF RP'!B97</f>
        <v>0</v>
      </c>
      <c r="C97" s="242">
        <f>+'CF RP'!C97</f>
        <v>0</v>
      </c>
      <c r="D97" s="242">
        <f>+'CF RP'!D97</f>
        <v>0</v>
      </c>
      <c r="E97" s="242">
        <f>+'CF RP'!E97</f>
        <v>0</v>
      </c>
      <c r="F97" s="224">
        <f>+'CF RP'!F97</f>
        <v>0</v>
      </c>
      <c r="G97" s="237">
        <f>+'CF RP'!G97</f>
        <v>0</v>
      </c>
      <c r="H97" s="226">
        <f t="shared" si="1"/>
        <v>0</v>
      </c>
      <c r="I97" s="238"/>
      <c r="J97" s="243">
        <f>+'CF RP'!J97</f>
        <v>0</v>
      </c>
      <c r="K97" s="238"/>
      <c r="L97" s="238"/>
    </row>
    <row r="98" spans="1:12" x14ac:dyDescent="0.25">
      <c r="A98" s="240">
        <f>+'CF RP'!A98</f>
        <v>0</v>
      </c>
      <c r="B98" s="241">
        <f>+'CF RP'!B98</f>
        <v>0</v>
      </c>
      <c r="C98" s="242">
        <f>+'CF RP'!C98</f>
        <v>0</v>
      </c>
      <c r="D98" s="242">
        <f>+'CF RP'!D98</f>
        <v>0</v>
      </c>
      <c r="E98" s="242">
        <f>+'CF RP'!E98</f>
        <v>0</v>
      </c>
      <c r="F98" s="224">
        <f>+'CF RP'!F98</f>
        <v>0</v>
      </c>
      <c r="G98" s="237">
        <f>+'CF RP'!G98</f>
        <v>0</v>
      </c>
      <c r="H98" s="226">
        <f t="shared" si="1"/>
        <v>0</v>
      </c>
      <c r="I98" s="238"/>
      <c r="J98" s="243">
        <f>+'CF RP'!J98</f>
        <v>0</v>
      </c>
      <c r="K98" s="238"/>
      <c r="L98" s="238"/>
    </row>
    <row r="99" spans="1:12" x14ac:dyDescent="0.25">
      <c r="A99" s="240">
        <f>+'CF RP'!A99</f>
        <v>0</v>
      </c>
      <c r="B99" s="241">
        <f>+'CF RP'!B99</f>
        <v>0</v>
      </c>
      <c r="C99" s="242">
        <f>+'CF RP'!C99</f>
        <v>0</v>
      </c>
      <c r="D99" s="242">
        <f>+'CF RP'!D99</f>
        <v>0</v>
      </c>
      <c r="E99" s="242">
        <f>+'CF RP'!E99</f>
        <v>0</v>
      </c>
      <c r="F99" s="224">
        <f>+'CF RP'!F99</f>
        <v>0</v>
      </c>
      <c r="G99" s="237">
        <f>+'CF RP'!G99</f>
        <v>0</v>
      </c>
      <c r="H99" s="226">
        <f t="shared" si="1"/>
        <v>0</v>
      </c>
      <c r="I99" s="238"/>
      <c r="J99" s="243">
        <f>+'CF RP'!J99</f>
        <v>0</v>
      </c>
      <c r="K99" s="238"/>
      <c r="L99" s="238"/>
    </row>
    <row r="100" spans="1:12" x14ac:dyDescent="0.25">
      <c r="A100" s="240">
        <f>+'CF RP'!A100</f>
        <v>0</v>
      </c>
      <c r="B100" s="241">
        <f>+'CF RP'!B100</f>
        <v>0</v>
      </c>
      <c r="C100" s="242">
        <f>+'CF RP'!C100</f>
        <v>0</v>
      </c>
      <c r="D100" s="242">
        <f>+'CF RP'!D100</f>
        <v>0</v>
      </c>
      <c r="E100" s="242">
        <f>+'CF RP'!E100</f>
        <v>0</v>
      </c>
      <c r="F100" s="224">
        <f>+'CF RP'!F100</f>
        <v>0</v>
      </c>
      <c r="G100" s="237">
        <f>+'CF RP'!G100</f>
        <v>0</v>
      </c>
      <c r="H100" s="226">
        <f t="shared" si="1"/>
        <v>0</v>
      </c>
      <c r="I100" s="238"/>
      <c r="J100" s="243">
        <f>+'CF RP'!J100</f>
        <v>0</v>
      </c>
      <c r="K100" s="238"/>
      <c r="L100" s="238"/>
    </row>
    <row r="101" spans="1:12" x14ac:dyDescent="0.25">
      <c r="A101" s="240">
        <f>+'CF RP'!A101</f>
        <v>0</v>
      </c>
      <c r="B101" s="241">
        <f>+'CF RP'!B101</f>
        <v>0</v>
      </c>
      <c r="C101" s="242">
        <f>+'CF RP'!C101</f>
        <v>0</v>
      </c>
      <c r="D101" s="242">
        <f>+'CF RP'!D101</f>
        <v>0</v>
      </c>
      <c r="E101" s="242">
        <f>+'CF RP'!E101</f>
        <v>0</v>
      </c>
      <c r="F101" s="224">
        <f>+'CF RP'!F101</f>
        <v>0</v>
      </c>
      <c r="G101" s="237">
        <f>+'CF RP'!G101</f>
        <v>0</v>
      </c>
      <c r="H101" s="226">
        <f t="shared" si="1"/>
        <v>0</v>
      </c>
      <c r="I101" s="238"/>
      <c r="J101" s="243">
        <f>+'CF RP'!J101</f>
        <v>0</v>
      </c>
      <c r="K101" s="238"/>
      <c r="L101" s="238"/>
    </row>
    <row r="102" spans="1:12" x14ac:dyDescent="0.25">
      <c r="A102" s="240">
        <f>+'CF RP'!A102</f>
        <v>0</v>
      </c>
      <c r="B102" s="241">
        <f>+'CF RP'!B102</f>
        <v>0</v>
      </c>
      <c r="C102" s="242">
        <f>+'CF RP'!C102</f>
        <v>0</v>
      </c>
      <c r="D102" s="242">
        <f>+'CF RP'!D102</f>
        <v>0</v>
      </c>
      <c r="E102" s="242">
        <f>+'CF RP'!E102</f>
        <v>0</v>
      </c>
      <c r="F102" s="224">
        <f>+'CF RP'!F102</f>
        <v>0</v>
      </c>
      <c r="G102" s="237">
        <f>+'CF RP'!G102</f>
        <v>0</v>
      </c>
      <c r="H102" s="226">
        <f t="shared" si="1"/>
        <v>0</v>
      </c>
      <c r="I102" s="238"/>
      <c r="J102" s="243">
        <f>+'CF RP'!J102</f>
        <v>0</v>
      </c>
      <c r="K102" s="238"/>
      <c r="L102" s="238"/>
    </row>
    <row r="103" spans="1:12" x14ac:dyDescent="0.25">
      <c r="A103" s="240">
        <f>+'CF RP'!A103</f>
        <v>0</v>
      </c>
      <c r="B103" s="241">
        <f>+'CF RP'!B103</f>
        <v>0</v>
      </c>
      <c r="C103" s="242">
        <f>+'CF RP'!C103</f>
        <v>0</v>
      </c>
      <c r="D103" s="242">
        <f>+'CF RP'!D103</f>
        <v>0</v>
      </c>
      <c r="E103" s="242">
        <f>+'CF RP'!E103</f>
        <v>0</v>
      </c>
      <c r="F103" s="224">
        <f>+'CF RP'!F103</f>
        <v>0</v>
      </c>
      <c r="G103" s="237">
        <f>+'CF RP'!G103</f>
        <v>0</v>
      </c>
      <c r="H103" s="226">
        <f t="shared" si="1"/>
        <v>0</v>
      </c>
      <c r="I103" s="238"/>
      <c r="J103" s="243">
        <f>+'CF RP'!J103</f>
        <v>0</v>
      </c>
      <c r="K103" s="238"/>
      <c r="L103" s="238"/>
    </row>
    <row r="104" spans="1:12" x14ac:dyDescent="0.25">
      <c r="A104" s="240">
        <f>+'CF RP'!A104</f>
        <v>0</v>
      </c>
      <c r="B104" s="241">
        <f>+'CF RP'!B104</f>
        <v>0</v>
      </c>
      <c r="C104" s="242">
        <f>+'CF RP'!C104</f>
        <v>0</v>
      </c>
      <c r="D104" s="242">
        <f>+'CF RP'!D104</f>
        <v>0</v>
      </c>
      <c r="E104" s="242">
        <f>+'CF RP'!E104</f>
        <v>0</v>
      </c>
      <c r="F104" s="224">
        <f>+'CF RP'!F104</f>
        <v>0</v>
      </c>
      <c r="G104" s="237">
        <f>+'CF RP'!G104</f>
        <v>0</v>
      </c>
      <c r="H104" s="226">
        <f t="shared" si="1"/>
        <v>0</v>
      </c>
      <c r="I104" s="238"/>
      <c r="J104" s="243">
        <f>+'CF RP'!J104</f>
        <v>0</v>
      </c>
      <c r="K104" s="238"/>
      <c r="L104" s="238"/>
    </row>
    <row r="105" spans="1:12" ht="70.5" customHeight="1" x14ac:dyDescent="0.25"/>
    <row r="106" spans="1:12" ht="70.5" customHeight="1" x14ac:dyDescent="0.25"/>
  </sheetData>
  <autoFilter ref="A3:L66" xr:uid="{00000000-0009-0000-0000-000004000000}"/>
  <mergeCells count="1">
    <mergeCell ref="A1:I1"/>
  </mergeCells>
  <dataValidations count="2">
    <dataValidation type="list" allowBlank="1" showInputMessage="1" showErrorMessage="1" sqref="I4:I68" xr:uid="{00000000-0002-0000-0400-000000000000}">
      <formula1>$N$2:$N$6</formula1>
    </dataValidation>
    <dataValidation type="list" allowBlank="1" showInputMessage="1" showErrorMessage="1" sqref="I69:I104" xr:uid="{00000000-0002-0000-0400-000001000000}">
      <formula1>$N$2:$N$2</formula1>
    </dataValidation>
  </dataValidations>
  <pageMargins left="0.70866141732283472" right="0.70866141732283472" top="0.74803149606299213" bottom="0.74803149606299213" header="0.31496062992125984" footer="0.31496062992125984"/>
  <pageSetup paperSize="8" scale="94"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N2:N6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265625" defaultRowHeight="12.5" x14ac:dyDescent="0.25"/>
  <cols>
    <col min="1" max="1" width="8.7265625" style="122"/>
    <col min="2" max="2" width="38.453125" style="123" customWidth="1"/>
    <col min="3" max="3" width="99.453125" style="122" customWidth="1"/>
    <col min="4" max="4" width="35.1796875" style="122" customWidth="1"/>
    <col min="5" max="16384" width="8.7265625" style="122"/>
  </cols>
  <sheetData>
    <row r="2" spans="1:4" ht="30" customHeight="1" thickBot="1" x14ac:dyDescent="0.3">
      <c r="C2" s="124" t="s">
        <v>122</v>
      </c>
      <c r="D2" s="125">
        <f>SUM(D4:D50)</f>
        <v>0</v>
      </c>
    </row>
    <row r="3" spans="1:4" ht="18.5" x14ac:dyDescent="0.25">
      <c r="B3" s="248" t="s">
        <v>106</v>
      </c>
      <c r="C3" s="248" t="s">
        <v>123</v>
      </c>
      <c r="D3" s="248" t="s">
        <v>124</v>
      </c>
    </row>
    <row r="4" spans="1:4" ht="14" x14ac:dyDescent="0.25">
      <c r="A4" s="122">
        <v>1</v>
      </c>
      <c r="B4" s="249"/>
      <c r="C4" s="126" t="s">
        <v>118</v>
      </c>
      <c r="D4" s="250">
        <f>SUMPRODUCT(('CF RP'!$A$4:$A$464=B4)*('CF RP'!$I$4:$I$464=C4)*('CF RP'!$G$4:$G$464))</f>
        <v>0</v>
      </c>
    </row>
    <row r="5" spans="1:4" ht="14" x14ac:dyDescent="0.25">
      <c r="A5" s="122">
        <v>2</v>
      </c>
      <c r="B5" s="249"/>
      <c r="C5" s="126" t="s">
        <v>119</v>
      </c>
      <c r="D5" s="250">
        <f>SUMPRODUCT(('CF RP'!$A$4:$A$464=B5)*('CF RP'!$I$4:$I$464=C5)*('CF RP'!$G$4:$G$464))</f>
        <v>0</v>
      </c>
    </row>
    <row r="6" spans="1:4" ht="14" x14ac:dyDescent="0.25">
      <c r="A6" s="122">
        <v>3</v>
      </c>
      <c r="B6" s="249"/>
      <c r="C6" s="126" t="s">
        <v>67</v>
      </c>
      <c r="D6" s="250">
        <f>SUMPRODUCT(('CF RP'!$A$4:$A$464=B6)*('CF RP'!$I$4:$I$464=C6)*('CF RP'!$G$4:$G$464))</f>
        <v>0</v>
      </c>
    </row>
    <row r="7" spans="1:4" ht="14" x14ac:dyDescent="0.25">
      <c r="A7" s="122">
        <v>4</v>
      </c>
      <c r="B7" s="249"/>
      <c r="C7" s="126" t="s">
        <v>120</v>
      </c>
      <c r="D7" s="250">
        <f>SUMPRODUCT(('CF RP'!$A$4:$A$464=B7)*('CF RP'!$I$4:$I$464=C7)*('CF RP'!$G$4:$G$464))</f>
        <v>0</v>
      </c>
    </row>
    <row r="8" spans="1:4" ht="14" x14ac:dyDescent="0.25">
      <c r="A8" s="122">
        <v>5</v>
      </c>
      <c r="B8" s="249"/>
      <c r="C8" s="126" t="s">
        <v>121</v>
      </c>
      <c r="D8" s="250">
        <f>SUMPRODUCT(('CF RP'!$A$4:$A$464=B8)*('CF RP'!$I$4:$I$464=C8)*('CF RP'!$G$4:$G$464))</f>
        <v>0</v>
      </c>
    </row>
    <row r="9" spans="1:4" ht="14" x14ac:dyDescent="0.25">
      <c r="A9" s="122">
        <v>1</v>
      </c>
      <c r="B9" s="222"/>
      <c r="C9" s="127" t="s">
        <v>118</v>
      </c>
      <c r="D9" s="251">
        <f>SUMPRODUCT(('CF RP'!$A$4:$A$464=B9)*('CF RP'!$I$4:$I$464=C9)*('CF RP'!$G$4:$G$464))</f>
        <v>0</v>
      </c>
    </row>
    <row r="10" spans="1:4" ht="14" x14ac:dyDescent="0.25">
      <c r="A10" s="122">
        <v>2</v>
      </c>
      <c r="B10" s="222"/>
      <c r="C10" s="127" t="s">
        <v>119</v>
      </c>
      <c r="D10" s="251">
        <f>SUMPRODUCT(('CF RP'!$A$4:$A$464=B10)*('CF RP'!$I$4:$I$464=C10)*('CF RP'!$G$4:$G$464))</f>
        <v>0</v>
      </c>
    </row>
    <row r="11" spans="1:4" ht="14" x14ac:dyDescent="0.25">
      <c r="A11" s="122">
        <v>3</v>
      </c>
      <c r="B11" s="222"/>
      <c r="C11" s="127" t="s">
        <v>67</v>
      </c>
      <c r="D11" s="251">
        <f>SUMPRODUCT(('CF RP'!$A$4:$A$464=B11)*('CF RP'!$I$4:$I$464=C11)*('CF RP'!$G$4:$G$464))</f>
        <v>0</v>
      </c>
    </row>
    <row r="12" spans="1:4" ht="14" x14ac:dyDescent="0.25">
      <c r="A12" s="122">
        <v>4</v>
      </c>
      <c r="B12" s="222"/>
      <c r="C12" s="127" t="s">
        <v>120</v>
      </c>
      <c r="D12" s="251">
        <f>SUMPRODUCT(('CF RP'!$A$4:$A$464=B12)*('CF RP'!$I$4:$I$464=C12)*('CF RP'!$G$4:$G$464))</f>
        <v>0</v>
      </c>
    </row>
    <row r="13" spans="1:4" ht="14" x14ac:dyDescent="0.25">
      <c r="A13" s="122">
        <v>5</v>
      </c>
      <c r="B13" s="222"/>
      <c r="C13" s="127" t="s">
        <v>121</v>
      </c>
      <c r="D13" s="251">
        <f>SUMPRODUCT(('CF RP'!$A$4:$A$464=B13)*('CF RP'!$I$4:$I$464=C13)*('CF RP'!$G$4:$G$464))</f>
        <v>0</v>
      </c>
    </row>
    <row r="14" spans="1:4" ht="14" x14ac:dyDescent="0.25">
      <c r="A14" s="122">
        <v>1</v>
      </c>
      <c r="B14" s="249"/>
      <c r="C14" s="126" t="s">
        <v>118</v>
      </c>
      <c r="D14" s="250">
        <f>SUMPRODUCT(('CF RP'!$A$4:$A$464=B14)*('CF RP'!$I$4:$I$464=C14)*('CF RP'!$G$4:$G$464))</f>
        <v>0</v>
      </c>
    </row>
    <row r="15" spans="1:4" ht="14" x14ac:dyDescent="0.25">
      <c r="A15" s="122">
        <v>2</v>
      </c>
      <c r="B15" s="249"/>
      <c r="C15" s="126" t="s">
        <v>119</v>
      </c>
      <c r="D15" s="250">
        <f>SUMPRODUCT(('CF RP'!$A$4:$A$464=B15)*('CF RP'!$I$4:$I$464=C15)*('CF RP'!$G$4:$G$464))</f>
        <v>0</v>
      </c>
    </row>
    <row r="16" spans="1:4" ht="14" x14ac:dyDescent="0.25">
      <c r="A16" s="122">
        <v>3</v>
      </c>
      <c r="B16" s="249"/>
      <c r="C16" s="126" t="s">
        <v>67</v>
      </c>
      <c r="D16" s="250">
        <f>SUMPRODUCT(('CF RP'!$A$4:$A$464=B16)*('CF RP'!$I$4:$I$464=C16)*('CF RP'!$G$4:$G$464))</f>
        <v>0</v>
      </c>
    </row>
    <row r="17" spans="1:4" ht="14" x14ac:dyDescent="0.25">
      <c r="A17" s="122">
        <v>4</v>
      </c>
      <c r="B17" s="249"/>
      <c r="C17" s="126" t="s">
        <v>120</v>
      </c>
      <c r="D17" s="250">
        <f>SUMPRODUCT(('CF RP'!$A$4:$A$464=B17)*('CF RP'!$I$4:$I$464=C17)*('CF RP'!$G$4:$G$464))</f>
        <v>0</v>
      </c>
    </row>
    <row r="18" spans="1:4" ht="14" x14ac:dyDescent="0.25">
      <c r="A18" s="122">
        <v>5</v>
      </c>
      <c r="B18" s="249"/>
      <c r="C18" s="126" t="s">
        <v>121</v>
      </c>
      <c r="D18" s="250">
        <f>SUMPRODUCT(('CF RP'!$A$4:$A$464=B18)*('CF RP'!$I$4:$I$464=C18)*('CF RP'!$G$4:$G$464))</f>
        <v>0</v>
      </c>
    </row>
    <row r="19" spans="1:4" ht="14" x14ac:dyDescent="0.25">
      <c r="A19" s="122">
        <v>1</v>
      </c>
      <c r="B19" s="222"/>
      <c r="C19" s="127" t="s">
        <v>118</v>
      </c>
      <c r="D19" s="251">
        <f>SUMPRODUCT(('CF RP'!$A$4:$A$464=B19)*('CF RP'!$I$4:$I$464=C19)*('CF RP'!$G$4:$G$464))</f>
        <v>0</v>
      </c>
    </row>
    <row r="20" spans="1:4" ht="14" x14ac:dyDescent="0.25">
      <c r="A20" s="122">
        <v>2</v>
      </c>
      <c r="B20" s="222"/>
      <c r="C20" s="127" t="s">
        <v>119</v>
      </c>
      <c r="D20" s="251">
        <f>SUMPRODUCT(('CF RP'!$A$4:$A$464=B20)*('CF RP'!$I$4:$I$464=C20)*('CF RP'!$G$4:$G$464))</f>
        <v>0</v>
      </c>
    </row>
    <row r="21" spans="1:4" ht="14" x14ac:dyDescent="0.25">
      <c r="A21" s="122">
        <v>3</v>
      </c>
      <c r="B21" s="222"/>
      <c r="C21" s="127" t="s">
        <v>67</v>
      </c>
      <c r="D21" s="251">
        <f>SUMPRODUCT(('CF RP'!$A$4:$A$464=B21)*('CF RP'!$I$4:$I$464=C21)*('CF RP'!$G$4:$G$464))</f>
        <v>0</v>
      </c>
    </row>
    <row r="22" spans="1:4" ht="14" x14ac:dyDescent="0.25">
      <c r="A22" s="122">
        <v>4</v>
      </c>
      <c r="B22" s="222"/>
      <c r="C22" s="127" t="s">
        <v>120</v>
      </c>
      <c r="D22" s="251">
        <f>SUMPRODUCT(('CF RP'!$A$4:$A$464=B22)*('CF RP'!$I$4:$I$464=C22)*('CF RP'!$G$4:$G$464))</f>
        <v>0</v>
      </c>
    </row>
    <row r="23" spans="1:4" ht="14" x14ac:dyDescent="0.25">
      <c r="A23" s="122">
        <v>5</v>
      </c>
      <c r="B23" s="222"/>
      <c r="C23" s="127" t="s">
        <v>121</v>
      </c>
      <c r="D23" s="251">
        <f>SUMPRODUCT(('CF RP'!$A$4:$A$464=B23)*('CF RP'!$I$4:$I$464=C23)*('CF RP'!$G$4:$G$464))</f>
        <v>0</v>
      </c>
    </row>
    <row r="24" spans="1:4" ht="14" x14ac:dyDescent="0.25">
      <c r="A24" s="122">
        <v>1</v>
      </c>
      <c r="B24" s="249"/>
      <c r="C24" s="126" t="s">
        <v>118</v>
      </c>
      <c r="D24" s="250">
        <f>SUMPRODUCT(('CF RP'!$A$4:$A$464=B24)*('CF RP'!$I$4:$I$464=C24)*('CF RP'!$G$4:$G$464))</f>
        <v>0</v>
      </c>
    </row>
    <row r="25" spans="1:4" ht="14" x14ac:dyDescent="0.25">
      <c r="A25" s="122">
        <v>2</v>
      </c>
      <c r="B25" s="249"/>
      <c r="C25" s="126" t="s">
        <v>119</v>
      </c>
      <c r="D25" s="250">
        <f>SUMPRODUCT(('CF RP'!$A$4:$A$464=B25)*('CF RP'!$I$4:$I$464=C25)*('CF RP'!$G$4:$G$464))</f>
        <v>0</v>
      </c>
    </row>
    <row r="26" spans="1:4" ht="14" x14ac:dyDescent="0.25">
      <c r="A26" s="122">
        <v>3</v>
      </c>
      <c r="B26" s="249"/>
      <c r="C26" s="126" t="s">
        <v>67</v>
      </c>
      <c r="D26" s="250">
        <f>SUMPRODUCT(('CF RP'!$A$4:$A$464=B26)*('CF RP'!$I$4:$I$464=C26)*('CF RP'!$G$4:$G$464))</f>
        <v>0</v>
      </c>
    </row>
    <row r="27" spans="1:4" ht="14" x14ac:dyDescent="0.25">
      <c r="A27" s="122">
        <v>4</v>
      </c>
      <c r="B27" s="249"/>
      <c r="C27" s="126" t="s">
        <v>120</v>
      </c>
      <c r="D27" s="250">
        <f>SUMPRODUCT(('CF RP'!$A$4:$A$464=B27)*('CF RP'!$I$4:$I$464=C27)*('CF RP'!$G$4:$G$464))</f>
        <v>0</v>
      </c>
    </row>
    <row r="28" spans="1:4" ht="14" x14ac:dyDescent="0.25">
      <c r="A28" s="122">
        <v>5</v>
      </c>
      <c r="B28" s="249"/>
      <c r="C28" s="126" t="s">
        <v>121</v>
      </c>
      <c r="D28" s="250">
        <f>SUMPRODUCT(('CF RP'!$A$4:$A$464=B28)*('CF RP'!$I$4:$I$464=C28)*('CF RP'!$G$4:$G$464))</f>
        <v>0</v>
      </c>
    </row>
    <row r="29" spans="1:4" ht="14" x14ac:dyDescent="0.25">
      <c r="A29" s="122">
        <v>1</v>
      </c>
      <c r="B29" s="222"/>
      <c r="C29" s="127"/>
      <c r="D29" s="251">
        <f>SUMPRODUCT(('CF RP'!$A$4:$A$464=B29)*('CF RP'!$I$4:$I$464=C29)*('CF RP'!$G$4:$G$464))</f>
        <v>0</v>
      </c>
    </row>
    <row r="30" spans="1:4" ht="14" x14ac:dyDescent="0.25">
      <c r="A30" s="122">
        <v>2</v>
      </c>
      <c r="B30" s="222"/>
      <c r="C30" s="127"/>
      <c r="D30" s="251">
        <f>SUMPRODUCT(('CF RP'!$A$4:$A$464=B30)*('CF RP'!$I$4:$I$464=C30)*('CF RP'!$G$4:$G$464))</f>
        <v>0</v>
      </c>
    </row>
    <row r="31" spans="1:4" ht="14" x14ac:dyDescent="0.25">
      <c r="A31" s="122">
        <v>3</v>
      </c>
      <c r="B31" s="222"/>
      <c r="C31" s="127"/>
      <c r="D31" s="251">
        <f>SUMPRODUCT(('CF RP'!$A$4:$A$464=B31)*('CF RP'!$I$4:$I$464=C31)*('CF RP'!$G$4:$G$464))</f>
        <v>0</v>
      </c>
    </row>
    <row r="32" spans="1:4" ht="14" x14ac:dyDescent="0.25">
      <c r="A32" s="122">
        <v>4</v>
      </c>
      <c r="B32" s="222"/>
      <c r="C32" s="127"/>
      <c r="D32" s="251">
        <f>SUMPRODUCT(('CF RP'!$A$4:$A$464=B32)*('CF RP'!$I$4:$I$464=C32)*('CF RP'!$G$4:$G$464))</f>
        <v>0</v>
      </c>
    </row>
    <row r="33" spans="1:4" ht="14" x14ac:dyDescent="0.25">
      <c r="A33" s="122">
        <v>5</v>
      </c>
      <c r="B33" s="222"/>
      <c r="C33" s="127"/>
      <c r="D33" s="251">
        <f>SUMPRODUCT(('CF RP'!$A$4:$A$464=B33)*('CF RP'!$I$4:$I$464=C33)*('CF RP'!$G$4:$G$464))</f>
        <v>0</v>
      </c>
    </row>
    <row r="34" spans="1:4" ht="14" x14ac:dyDescent="0.25">
      <c r="A34" s="122">
        <v>1</v>
      </c>
      <c r="B34" s="249"/>
      <c r="C34" s="126"/>
      <c r="D34" s="250">
        <f>SUMPRODUCT(('CF RP'!$A$4:$A$464=B34)*('CF RP'!$I$4:$I$464=C34)*('CF RP'!$G$4:$G$464))</f>
        <v>0</v>
      </c>
    </row>
    <row r="35" spans="1:4" ht="14" x14ac:dyDescent="0.25">
      <c r="A35" s="122">
        <v>2</v>
      </c>
      <c r="B35" s="249"/>
      <c r="C35" s="126"/>
      <c r="D35" s="250">
        <f>SUMPRODUCT(('CF RP'!$A$4:$A$464=B35)*('CF RP'!$I$4:$I$464=C35)*('CF RP'!$G$4:$G$464))</f>
        <v>0</v>
      </c>
    </row>
    <row r="36" spans="1:4" ht="14" x14ac:dyDescent="0.25">
      <c r="A36" s="122">
        <v>3</v>
      </c>
      <c r="B36" s="249"/>
      <c r="C36" s="126"/>
      <c r="D36" s="250">
        <f>SUMPRODUCT(('CF RP'!$A$4:$A$464=B36)*('CF RP'!$I$4:$I$464=C36)*('CF RP'!$G$4:$G$464))</f>
        <v>0</v>
      </c>
    </row>
    <row r="37" spans="1:4" ht="14" x14ac:dyDescent="0.25">
      <c r="A37" s="122">
        <v>4</v>
      </c>
      <c r="B37" s="249"/>
      <c r="C37" s="126"/>
      <c r="D37" s="250">
        <f>SUMPRODUCT(('CF RP'!$A$4:$A$464=B37)*('CF RP'!$I$4:$I$464=C37)*('CF RP'!$G$4:$G$464))</f>
        <v>0</v>
      </c>
    </row>
    <row r="38" spans="1:4" ht="14" x14ac:dyDescent="0.25">
      <c r="A38" s="122">
        <v>5</v>
      </c>
      <c r="B38" s="249"/>
      <c r="C38" s="126"/>
      <c r="D38" s="250">
        <f>SUMPRODUCT(('CF RP'!$A$4:$A$464=B38)*('CF RP'!$I$4:$I$464=C38)*('CF RP'!$G$4:$G$464))</f>
        <v>0</v>
      </c>
    </row>
    <row r="39" spans="1:4" ht="14" x14ac:dyDescent="0.3">
      <c r="B39" s="252"/>
      <c r="C39" s="127"/>
      <c r="D39" s="251">
        <f>SUMPRODUCT(('CF RP'!$A$4:$A$464=B39)*('CF RP'!$I$4:$I$464=C39)*('CF RP'!$G$4:$G$464))</f>
        <v>0</v>
      </c>
    </row>
    <row r="40" spans="1:4" ht="14" x14ac:dyDescent="0.3">
      <c r="B40" s="252"/>
      <c r="C40" s="127"/>
      <c r="D40" s="251">
        <f>SUMPRODUCT(('CF RP'!$A$4:$A$464=B40)*('CF RP'!$I$4:$I$464=C40)*('CF RP'!$G$4:$G$464))</f>
        <v>0</v>
      </c>
    </row>
    <row r="41" spans="1:4" ht="14" x14ac:dyDescent="0.3">
      <c r="B41" s="252"/>
      <c r="C41" s="127"/>
      <c r="D41" s="251">
        <f>SUMPRODUCT(('CF RP'!$A$4:$A$464=B41)*('CF RP'!$I$4:$I$464=C41)*('CF RP'!$G$4:$G$464))</f>
        <v>0</v>
      </c>
    </row>
    <row r="42" spans="1:4" ht="14" x14ac:dyDescent="0.3">
      <c r="B42" s="252"/>
      <c r="C42" s="127"/>
      <c r="D42" s="251">
        <f>SUMPRODUCT(('CF RP'!$A$4:$A$464=B42)*('CF RP'!$I$4:$I$464=C42)*('CF RP'!$G$4:$G$464))</f>
        <v>0</v>
      </c>
    </row>
    <row r="43" spans="1:4" ht="14" x14ac:dyDescent="0.3">
      <c r="B43" s="252"/>
      <c r="C43" s="127"/>
      <c r="D43" s="251">
        <f>SUMPRODUCT(('CF RP'!$A$4:$A$464=B43)*('CF RP'!$I$4:$I$464=C43)*('CF RP'!$G$4:$G$464))</f>
        <v>0</v>
      </c>
    </row>
    <row r="44" spans="1:4" ht="14" x14ac:dyDescent="0.3">
      <c r="B44" s="252"/>
      <c r="C44" s="127"/>
      <c r="D44" s="251">
        <f>SUMPRODUCT(('CF RP'!$A$4:$A$464=B44)*('CF RP'!$I$4:$I$464=C44)*('CF RP'!$G$4:$G$464))</f>
        <v>0</v>
      </c>
    </row>
    <row r="45" spans="1:4" ht="14" x14ac:dyDescent="0.3">
      <c r="B45" s="252"/>
      <c r="C45" s="127"/>
      <c r="D45" s="251">
        <f>SUMPRODUCT(('CF RP'!$A$4:$A$464=B45)*('CF RP'!$I$4:$I$464=C45)*('CF RP'!$G$4:$G$464))</f>
        <v>0</v>
      </c>
    </row>
    <row r="46" spans="1:4" ht="14" x14ac:dyDescent="0.3">
      <c r="B46" s="252"/>
      <c r="C46" s="127"/>
      <c r="D46" s="251">
        <f>SUMPRODUCT(('CF RP'!$A$4:$A$464=B46)*('CF RP'!$I$4:$I$464=C46)*('CF RP'!$G$4:$G$464))</f>
        <v>0</v>
      </c>
    </row>
    <row r="47" spans="1:4" ht="14" x14ac:dyDescent="0.3">
      <c r="B47" s="252"/>
      <c r="C47" s="127"/>
      <c r="D47" s="251">
        <f>SUMPRODUCT(('CF RP'!$A$4:$A$464=B47)*('CF RP'!$I$4:$I$464=C47)*('CF RP'!$G$4:$G$464))</f>
        <v>0</v>
      </c>
    </row>
    <row r="48" spans="1:4" ht="14" x14ac:dyDescent="0.3">
      <c r="B48" s="252"/>
      <c r="C48" s="127"/>
      <c r="D48" s="251">
        <f>SUMPRODUCT(('CF RP'!$A$4:$A$464=B48)*('CF RP'!$I$4:$I$464=C48)*('CF RP'!$G$4:$G$464))</f>
        <v>0</v>
      </c>
    </row>
    <row r="49" spans="2:4" ht="14" x14ac:dyDescent="0.3">
      <c r="B49" s="252"/>
      <c r="C49" s="127"/>
      <c r="D49" s="251">
        <f>SUMPRODUCT(('CF RP'!$A$4:$A$464=B49)*('CF RP'!$I$4:$I$464=C49)*('CF RP'!$G$4:$G$464))</f>
        <v>0</v>
      </c>
    </row>
    <row r="50" spans="2:4" ht="14" x14ac:dyDescent="0.3">
      <c r="B50" s="252"/>
      <c r="C50" s="127"/>
      <c r="D50" s="251">
        <f>SUMPRODUCT(('CF RP'!$A$4:$A$464=B50)*('CF RP'!$I$4:$I$464=C50)*('CF RP'!$G$4:$G$464))</f>
        <v>0</v>
      </c>
    </row>
    <row r="51" spans="2:4" ht="14" x14ac:dyDescent="0.3">
      <c r="B51" s="252"/>
      <c r="C51" s="127"/>
      <c r="D51" s="251">
        <f>SUMPRODUCT(('CF RP'!$A$4:$A$464=B51)*('CF RP'!$I$4:$I$464=C51)*('CF RP'!$G$4:$G$464))</f>
        <v>0</v>
      </c>
    </row>
    <row r="52" spans="2:4" ht="14" x14ac:dyDescent="0.3">
      <c r="B52" s="252"/>
      <c r="C52" s="127"/>
      <c r="D52" s="251">
        <f>SUMPRODUCT(('CF RP'!$A$4:$A$464=B52)*('CF RP'!$I$4:$I$464=C52)*('CF RP'!$G$4:$G$464))</f>
        <v>0</v>
      </c>
    </row>
    <row r="53" spans="2:4" ht="14" x14ac:dyDescent="0.3">
      <c r="B53" s="252"/>
      <c r="C53" s="127"/>
      <c r="D53" s="251">
        <f>SUMPRODUCT(('CF RP'!$A$4:$A$464=B53)*('CF RP'!$I$4:$I$464=C53)*('CF RP'!$G$4:$G$464))</f>
        <v>0</v>
      </c>
    </row>
    <row r="54" spans="2:4" ht="14" x14ac:dyDescent="0.3">
      <c r="B54" s="252"/>
      <c r="C54" s="127"/>
      <c r="D54" s="251">
        <f>SUMPRODUCT(('CF RP'!$A$4:$A$464=B54)*('CF RP'!$I$4:$I$464=C54)*('CF RP'!$G$4:$G$464))</f>
        <v>0</v>
      </c>
    </row>
    <row r="55" spans="2:4" ht="14" x14ac:dyDescent="0.3">
      <c r="B55" s="252"/>
      <c r="C55" s="127"/>
      <c r="D55" s="251">
        <f>SUMPRODUCT(('CF RP'!$A$4:$A$464=B55)*('CF RP'!$I$4:$I$464=C55)*('CF RP'!$G$4:$G$464))</f>
        <v>0</v>
      </c>
    </row>
    <row r="56" spans="2:4" ht="14" x14ac:dyDescent="0.3">
      <c r="B56" s="252"/>
      <c r="C56" s="127"/>
      <c r="D56" s="251">
        <f>SUMPRODUCT(('CF RP'!$A$4:$A$464=B56)*('CF RP'!$I$4:$I$464=C56)*('CF RP'!$G$4:$G$464))</f>
        <v>0</v>
      </c>
    </row>
    <row r="57" spans="2:4" ht="14" x14ac:dyDescent="0.3">
      <c r="B57" s="252"/>
      <c r="C57" s="127"/>
      <c r="D57" s="251">
        <f>SUMPRODUCT(('CF RP'!$A$4:$A$464=B57)*('CF RP'!$I$4:$I$464=C57)*('CF RP'!$G$4:$G$464))</f>
        <v>0</v>
      </c>
    </row>
    <row r="58" spans="2:4" ht="14" x14ac:dyDescent="0.3">
      <c r="B58" s="252"/>
      <c r="C58" s="127"/>
      <c r="D58" s="251">
        <f>SUMPRODUCT(('CF RP'!$A$4:$A$464=B58)*('CF RP'!$I$4:$I$464=C58)*('CF RP'!$G$4:$G$464))</f>
        <v>0</v>
      </c>
    </row>
    <row r="59" spans="2:4" ht="14" x14ac:dyDescent="0.3">
      <c r="B59" s="252"/>
      <c r="C59" s="127"/>
      <c r="D59" s="251">
        <f>SUMPRODUCT(('CF RP'!$A$4:$A$464=B59)*('CF RP'!$I$4:$I$464=C59)*('CF RP'!$G$4:$G$464))</f>
        <v>0</v>
      </c>
    </row>
    <row r="60" spans="2:4" ht="14" x14ac:dyDescent="0.3">
      <c r="B60" s="252"/>
      <c r="C60" s="127"/>
      <c r="D60" s="251">
        <f>SUMPRODUCT(('CF RP'!$A$4:$A$464=B60)*('CF RP'!$I$4:$I$464=C60)*('CF RP'!$G$4:$G$464))</f>
        <v>0</v>
      </c>
    </row>
    <row r="61" spans="2:4" ht="14" x14ac:dyDescent="0.3">
      <c r="B61" s="252"/>
      <c r="C61" s="127"/>
      <c r="D61" s="251">
        <f>SUMPRODUCT(('CF RP'!$A$4:$A$464=B61)*('CF RP'!$I$4:$I$464=C61)*('CF RP'!$G$4:$G$464))</f>
        <v>0</v>
      </c>
    </row>
    <row r="62" spans="2:4" ht="14" x14ac:dyDescent="0.3">
      <c r="B62" s="252"/>
      <c r="C62" s="127"/>
      <c r="D62" s="251">
        <f>SUMPRODUCT(('CF RP'!$A$4:$A$464=B62)*('CF RP'!$I$4:$I$464=C62)*('CF RP'!$G$4:$G$464))</f>
        <v>0</v>
      </c>
    </row>
    <row r="63" spans="2:4" ht="14" x14ac:dyDescent="0.3">
      <c r="B63" s="252"/>
      <c r="C63" s="127"/>
      <c r="D63" s="251">
        <f>SUMPRODUCT(('CF RP'!$A$4:$A$464=B63)*('CF RP'!$I$4:$I$464=C63)*('CF RP'!$G$4:$G$464))</f>
        <v>0</v>
      </c>
    </row>
    <row r="64" spans="2:4" ht="14" x14ac:dyDescent="0.3">
      <c r="B64" s="252"/>
      <c r="C64" s="127"/>
      <c r="D64" s="251">
        <f>SUMPRODUCT(('CF RP'!$A$4:$A$464=B64)*('CF RP'!$I$4:$I$464=C64)*('CF RP'!$G$4:$G$464))</f>
        <v>0</v>
      </c>
    </row>
    <row r="65" spans="2:4" ht="14" x14ac:dyDescent="0.3">
      <c r="B65" s="252"/>
      <c r="C65" s="127"/>
      <c r="D65" s="251">
        <f>SUMPRODUCT(('CF RP'!$A$4:$A$464=B65)*('CF RP'!$I$4:$I$464=C65)*('CF RP'!$G$4:$G$464))</f>
        <v>0</v>
      </c>
    </row>
    <row r="66" spans="2:4" ht="14" x14ac:dyDescent="0.3">
      <c r="B66" s="252"/>
      <c r="C66" s="127"/>
      <c r="D66" s="251">
        <f>SUMPRODUCT(('CF RP'!$A$4:$A$464=B66)*('CF RP'!$I$4:$I$464=C66)*('CF RP'!$G$4:$G$464))</f>
        <v>0</v>
      </c>
    </row>
    <row r="67" spans="2:4" ht="14" x14ac:dyDescent="0.3">
      <c r="B67" s="252"/>
      <c r="C67" s="127"/>
      <c r="D67" s="251">
        <f>SUMPRODUCT(('CF RP'!$A$4:$A$464=B67)*('CF RP'!$I$4:$I$464=C67)*('CF RP'!$G$4:$G$464))</f>
        <v>0</v>
      </c>
    </row>
    <row r="68" spans="2:4" ht="14" x14ac:dyDescent="0.3">
      <c r="B68" s="252"/>
      <c r="C68" s="127"/>
      <c r="D68" s="251">
        <f>SUMPRODUCT(('CF RP'!$A$4:$A$464=B68)*('CF RP'!$I$4:$I$464=C68)*('CF RP'!$G$4:$G$464))</f>
        <v>0</v>
      </c>
    </row>
    <row r="69" spans="2:4" ht="14" x14ac:dyDescent="0.3">
      <c r="B69" s="252"/>
      <c r="C69" s="127"/>
      <c r="D69" s="251">
        <f>SUMPRODUCT(('CF RP'!$A$4:$A$464=B69)*('CF RP'!$I$4:$I$464=C69)*('CF RP'!$G$4:$G$464))</f>
        <v>0</v>
      </c>
    </row>
    <row r="70" spans="2:4" ht="14" x14ac:dyDescent="0.3">
      <c r="B70" s="252"/>
      <c r="C70" s="127"/>
      <c r="D70" s="251">
        <f>SUMPRODUCT(('CF RP'!$A$4:$A$464=B70)*('CF RP'!$I$4:$I$464=C70)*('CF RP'!$G$4:$G$464))</f>
        <v>0</v>
      </c>
    </row>
    <row r="71" spans="2:4" ht="14" x14ac:dyDescent="0.3">
      <c r="B71" s="252"/>
      <c r="C71" s="127"/>
      <c r="D71" s="251">
        <f>SUMPRODUCT(('CF RP'!$A$4:$A$464=B71)*('CF RP'!$I$4:$I$464=C71)*('CF RP'!$G$4:$G$464))</f>
        <v>0</v>
      </c>
    </row>
    <row r="72" spans="2:4" ht="14" x14ac:dyDescent="0.3">
      <c r="B72" s="252"/>
      <c r="C72" s="127"/>
      <c r="D72" s="251">
        <f>SUMPRODUCT(('CF RP'!$A$4:$A$464=B72)*('CF RP'!$I$4:$I$464=C72)*('CF RP'!$G$4:$G$464))</f>
        <v>0</v>
      </c>
    </row>
    <row r="73" spans="2:4" ht="14" x14ac:dyDescent="0.3">
      <c r="B73" s="252"/>
      <c r="C73" s="127"/>
      <c r="D73" s="251">
        <f>SUMPRODUCT(('CF RP'!$A$4:$A$464=B73)*('CF RP'!$I$4:$I$464=C73)*('CF RP'!$G$4:$G$464))</f>
        <v>0</v>
      </c>
    </row>
    <row r="74" spans="2:4" ht="14" x14ac:dyDescent="0.3">
      <c r="B74" s="252"/>
      <c r="C74" s="127"/>
      <c r="D74" s="251">
        <f>SUMPRODUCT(('CF RP'!$A$4:$A$464=B74)*('CF RP'!$I$4:$I$464=C74)*('CF RP'!$G$4:$G$464))</f>
        <v>0</v>
      </c>
    </row>
    <row r="75" spans="2:4" ht="14" x14ac:dyDescent="0.3">
      <c r="B75" s="252"/>
      <c r="C75" s="127"/>
      <c r="D75" s="251">
        <f>SUMPRODUCT(('CF RP'!$A$4:$A$464=B75)*('CF RP'!$I$4:$I$464=C75)*('CF RP'!$G$4:$G$464))</f>
        <v>0</v>
      </c>
    </row>
    <row r="76" spans="2:4" ht="14" x14ac:dyDescent="0.3">
      <c r="B76" s="252"/>
      <c r="C76" s="127"/>
      <c r="D76" s="251">
        <f>SUMPRODUCT(('CF RP'!$A$4:$A$464=B76)*('CF RP'!$I$4:$I$464=C76)*('CF RP'!$G$4:$G$464))</f>
        <v>0</v>
      </c>
    </row>
    <row r="77" spans="2:4" ht="14" x14ac:dyDescent="0.3">
      <c r="B77" s="252"/>
      <c r="C77" s="127"/>
      <c r="D77" s="251">
        <f>SUMPRODUCT(('CF RP'!$A$4:$A$464=B77)*('CF RP'!$I$4:$I$464=C77)*('CF RP'!$G$4:$G$464))</f>
        <v>0</v>
      </c>
    </row>
    <row r="78" spans="2:4" ht="14" x14ac:dyDescent="0.3">
      <c r="B78" s="252"/>
      <c r="C78" s="127"/>
      <c r="D78" s="251">
        <f>SUMPRODUCT(('CF RP'!$A$4:$A$464=B78)*('CF RP'!$I$4:$I$464=C78)*('CF RP'!$G$4:$G$464))</f>
        <v>0</v>
      </c>
    </row>
    <row r="79" spans="2:4" ht="14" x14ac:dyDescent="0.3">
      <c r="B79" s="252"/>
      <c r="C79" s="127"/>
      <c r="D79" s="251">
        <f>SUMPRODUCT(('CF RP'!$A$4:$A$464=B79)*('CF RP'!$I$4:$I$464=C79)*('CF RP'!$G$4:$G$464))</f>
        <v>0</v>
      </c>
    </row>
    <row r="80" spans="2:4" ht="14" x14ac:dyDescent="0.3">
      <c r="B80" s="252"/>
      <c r="C80" s="127"/>
      <c r="D80" s="251">
        <f>SUMPRODUCT(('CF RP'!$A$4:$A$464=B80)*('CF RP'!$I$4:$I$464=C80)*('CF RP'!$G$4:$G$464))</f>
        <v>0</v>
      </c>
    </row>
    <row r="81" spans="2:4" ht="14" x14ac:dyDescent="0.3">
      <c r="B81" s="252"/>
      <c r="C81" s="127"/>
      <c r="D81" s="251">
        <f>SUMPRODUCT(('CF RP'!$A$4:$A$464=B81)*('CF RP'!$I$4:$I$464=C81)*('CF RP'!$G$4:$G$464))</f>
        <v>0</v>
      </c>
    </row>
    <row r="82" spans="2:4" ht="14" x14ac:dyDescent="0.3">
      <c r="B82" s="252"/>
      <c r="C82" s="127"/>
      <c r="D82" s="251">
        <f>SUMPRODUCT(('CF RP'!$A$4:$A$464=B82)*('CF RP'!$I$4:$I$464=C82)*('CF RP'!$G$4:$G$464))</f>
        <v>0</v>
      </c>
    </row>
    <row r="83" spans="2:4" ht="14" x14ac:dyDescent="0.3">
      <c r="B83" s="252"/>
      <c r="C83" s="127"/>
      <c r="D83" s="251">
        <f>SUMPRODUCT(('CF RP'!$A$4:$A$464=B83)*('CF RP'!$I$4:$I$464=C83)*('CF RP'!$G$4:$G$464))</f>
        <v>0</v>
      </c>
    </row>
    <row r="84" spans="2:4" ht="14" x14ac:dyDescent="0.3">
      <c r="B84" s="252"/>
      <c r="C84" s="127"/>
      <c r="D84" s="251">
        <f>SUMPRODUCT(('CF RP'!$A$4:$A$464=B84)*('CF RP'!$I$4:$I$464=C84)*('CF RP'!$G$4:$G$464))</f>
        <v>0</v>
      </c>
    </row>
    <row r="85" spans="2:4" ht="14" x14ac:dyDescent="0.3">
      <c r="B85" s="252"/>
      <c r="C85" s="127"/>
      <c r="D85" s="251">
        <f>SUMPRODUCT(('CF RP'!$A$4:$A$464=B85)*('CF RP'!$I$4:$I$464=C85)*('CF RP'!$G$4:$G$464))</f>
        <v>0</v>
      </c>
    </row>
    <row r="86" spans="2:4" ht="14" x14ac:dyDescent="0.3">
      <c r="B86" s="252"/>
      <c r="C86" s="127"/>
      <c r="D86" s="251">
        <f>SUMPRODUCT(('CF RP'!$A$4:$A$464=B86)*('CF RP'!$I$4:$I$464=C86)*('CF RP'!$G$4:$G$464))</f>
        <v>0</v>
      </c>
    </row>
    <row r="87" spans="2:4" ht="14" x14ac:dyDescent="0.3">
      <c r="B87" s="252"/>
      <c r="C87" s="127"/>
      <c r="D87" s="251">
        <f>SUMPRODUCT(('CF RP'!$A$4:$A$464=B87)*('CF RP'!$I$4:$I$464=C87)*('CF RP'!$G$4:$G$464))</f>
        <v>0</v>
      </c>
    </row>
    <row r="88" spans="2:4" ht="14" x14ac:dyDescent="0.3">
      <c r="B88" s="252"/>
      <c r="C88" s="127"/>
      <c r="D88" s="251">
        <f>SUMPRODUCT(('CF RP'!$A$4:$A$464=B88)*('CF RP'!$I$4:$I$464=C88)*('CF RP'!$G$4:$G$464))</f>
        <v>0</v>
      </c>
    </row>
    <row r="89" spans="2:4" ht="14" x14ac:dyDescent="0.3">
      <c r="B89" s="252"/>
      <c r="C89" s="127"/>
      <c r="D89" s="251">
        <f>SUMPRODUCT(('CF RP'!$A$4:$A$464=B89)*('CF RP'!$I$4:$I$464=C89)*('CF RP'!$G$4:$G$464))</f>
        <v>0</v>
      </c>
    </row>
    <row r="90" spans="2:4" ht="14" x14ac:dyDescent="0.3">
      <c r="B90" s="252"/>
      <c r="C90" s="127"/>
      <c r="D90" s="251">
        <f>SUMPRODUCT(('CF RP'!$A$4:$A$464=B90)*('CF RP'!$I$4:$I$464=C90)*('CF RP'!$G$4:$G$464))</f>
        <v>0</v>
      </c>
    </row>
    <row r="91" spans="2:4" ht="14" x14ac:dyDescent="0.3">
      <c r="B91" s="252"/>
      <c r="C91" s="127"/>
      <c r="D91" s="251">
        <f>SUMPRODUCT(('CF RP'!$A$4:$A$464=B91)*('CF RP'!$I$4:$I$464=C91)*('CF RP'!$G$4:$G$464))</f>
        <v>0</v>
      </c>
    </row>
    <row r="92" spans="2:4" ht="14" x14ac:dyDescent="0.3">
      <c r="B92" s="252"/>
      <c r="C92" s="127"/>
      <c r="D92" s="251">
        <f>SUMPRODUCT(('CF RP'!$A$4:$A$464=B92)*('CF RP'!$I$4:$I$464=C92)*('CF RP'!$G$4:$G$464))</f>
        <v>0</v>
      </c>
    </row>
    <row r="93" spans="2:4" ht="14" x14ac:dyDescent="0.3">
      <c r="B93" s="252"/>
      <c r="C93" s="127"/>
      <c r="D93" s="251">
        <f>SUMPRODUCT(('CF RP'!$A$4:$A$464=B93)*('CF RP'!$I$4:$I$464=C93)*('CF RP'!$G$4:$G$464))</f>
        <v>0</v>
      </c>
    </row>
    <row r="94" spans="2:4" ht="14" x14ac:dyDescent="0.3">
      <c r="B94" s="252"/>
      <c r="C94" s="127"/>
      <c r="D94" s="251">
        <f>SUMPRODUCT(('CF RP'!$A$4:$A$464=B94)*('CF RP'!$I$4:$I$464=C94)*('CF RP'!$G$4:$G$464))</f>
        <v>0</v>
      </c>
    </row>
    <row r="95" spans="2:4" ht="14" x14ac:dyDescent="0.3">
      <c r="B95" s="252"/>
      <c r="C95" s="127"/>
      <c r="D95" s="251">
        <f>SUMPRODUCT(('CF RP'!$A$4:$A$464=B95)*('CF RP'!$I$4:$I$464=C95)*('CF RP'!$G$4:$G$464))</f>
        <v>0</v>
      </c>
    </row>
    <row r="96" spans="2:4" ht="14" x14ac:dyDescent="0.3">
      <c r="B96" s="252"/>
      <c r="C96" s="127"/>
      <c r="D96" s="251">
        <f>SUMPRODUCT(('CF RP'!$A$4:$A$464=B96)*('CF RP'!$I$4:$I$464=C96)*('CF RP'!$G$4:$G$464))</f>
        <v>0</v>
      </c>
    </row>
    <row r="97" spans="2:4" ht="14" x14ac:dyDescent="0.3">
      <c r="B97" s="252"/>
      <c r="C97" s="127"/>
      <c r="D97" s="251">
        <f>SUMPRODUCT(('CF RP'!$A$4:$A$464=B97)*('CF RP'!$I$4:$I$464=C97)*('CF RP'!$G$4:$G$464))</f>
        <v>0</v>
      </c>
    </row>
    <row r="98" spans="2:4" ht="14" x14ac:dyDescent="0.3">
      <c r="B98" s="252"/>
      <c r="C98" s="127"/>
      <c r="D98" s="251">
        <f>SUMPRODUCT(('CF RP'!$A$4:$A$464=B98)*('CF RP'!$I$4:$I$464=C98)*('CF RP'!$G$4:$G$464))</f>
        <v>0</v>
      </c>
    </row>
    <row r="99" spans="2:4" ht="14" x14ac:dyDescent="0.3">
      <c r="B99" s="252"/>
      <c r="C99" s="127"/>
      <c r="D99" s="251">
        <f>SUMPRODUCT(('CF RP'!$A$4:$A$464=B99)*('CF RP'!$I$4:$I$464=C99)*('CF RP'!$G$4:$G$464))</f>
        <v>0</v>
      </c>
    </row>
    <row r="100" spans="2:4" ht="14" x14ac:dyDescent="0.3">
      <c r="B100" s="252"/>
      <c r="C100" s="127"/>
      <c r="D100" s="251">
        <f>SUMPRODUCT(('CF RP'!$A$4:$A$464=B100)*('CF RP'!$I$4:$I$464=C100)*('CF RP'!$G$4:$G$464))</f>
        <v>0</v>
      </c>
    </row>
    <row r="101" spans="2:4" ht="14" x14ac:dyDescent="0.3">
      <c r="B101" s="252"/>
      <c r="C101" s="127"/>
      <c r="D101" s="251">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0B2A3939-C4B3-42F1-9F2A-2E31F25A3861}">
            <xm:f>'CF RP'!$G$2</xm:f>
            <x14:dxf>
              <fill>
                <patternFill>
                  <bgColor rgb="FF92D050"/>
                </patternFill>
              </fill>
            </x14:dxf>
          </x14:cfRule>
          <x14:cfRule type="cellIs" priority="2" operator="lessThan" id="{7A415A92-11B4-4D74-9B16-067FBFD9512C}">
            <xm:f>'CF RP'!$G$2</xm:f>
            <x14:dxf>
              <fill>
                <patternFill>
                  <bgColor rgb="FFC00000"/>
                </patternFill>
              </fill>
            </x14:dxf>
          </x14:cfRule>
          <x14:cfRule type="cellIs" priority="3" operator="greaterThan" id="{CF9ED72B-2BCF-4BF6-91DF-697F72DA231B}">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C67" sqref="C67"/>
    </sheetView>
  </sheetViews>
  <sheetFormatPr defaultColWidth="8.7265625" defaultRowHeight="12.5" x14ac:dyDescent="0.25"/>
  <cols>
    <col min="1" max="1" width="8.7265625" style="122"/>
    <col min="2" max="2" width="38.453125" style="123" customWidth="1"/>
    <col min="3" max="3" width="98.81640625" style="122" customWidth="1"/>
    <col min="4" max="4" width="35.1796875" style="122" customWidth="1"/>
    <col min="5" max="16384" width="8.7265625" style="122"/>
  </cols>
  <sheetData>
    <row r="2" spans="1:4" ht="30" customHeight="1" thickBot="1" x14ac:dyDescent="0.3">
      <c r="C2" s="124" t="s">
        <v>122</v>
      </c>
      <c r="D2" s="125">
        <f>SUM(D4:D50)</f>
        <v>0</v>
      </c>
    </row>
    <row r="3" spans="1:4" ht="18.5" x14ac:dyDescent="0.25">
      <c r="B3" s="248" t="s">
        <v>106</v>
      </c>
      <c r="C3" s="248" t="s">
        <v>123</v>
      </c>
      <c r="D3" s="248" t="s">
        <v>124</v>
      </c>
    </row>
    <row r="4" spans="1:4" ht="14" x14ac:dyDescent="0.25">
      <c r="A4" s="122">
        <v>1</v>
      </c>
      <c r="B4" s="249"/>
      <c r="C4" s="126" t="s">
        <v>118</v>
      </c>
      <c r="D4" s="250">
        <f>SUMPRODUCT(('CF RD'!$A$4:$A$464=B4)*('CF RD'!$I$4:$I$464=C4)*('CF RD'!$G$4:$G$464))</f>
        <v>0</v>
      </c>
    </row>
    <row r="5" spans="1:4" ht="14" x14ac:dyDescent="0.25">
      <c r="A5" s="122">
        <v>2</v>
      </c>
      <c r="B5" s="249"/>
      <c r="C5" s="126" t="s">
        <v>119</v>
      </c>
      <c r="D5" s="250">
        <f>SUMPRODUCT(('CF RD'!$A$4:$A$464=B5)*('CF RD'!$I$4:$I$464=C5)*('CF RD'!$G$4:$G$464))</f>
        <v>0</v>
      </c>
    </row>
    <row r="6" spans="1:4" ht="14" x14ac:dyDescent="0.25">
      <c r="A6" s="122">
        <v>3</v>
      </c>
      <c r="B6" s="249"/>
      <c r="C6" s="126" t="s">
        <v>67</v>
      </c>
      <c r="D6" s="250">
        <f>SUMPRODUCT(('CF RD'!$A$4:$A$464=B6)*('CF RD'!$I$4:$I$464=C6)*('CF RD'!$G$4:$G$464))</f>
        <v>0</v>
      </c>
    </row>
    <row r="7" spans="1:4" ht="14" x14ac:dyDescent="0.25">
      <c r="A7" s="122">
        <v>4</v>
      </c>
      <c r="B7" s="249"/>
      <c r="C7" s="126" t="s">
        <v>120</v>
      </c>
      <c r="D7" s="250">
        <f>SUMPRODUCT(('CF RD'!$A$4:$A$464=B7)*('CF RD'!$I$4:$I$464=C7)*('CF RD'!$G$4:$G$464))</f>
        <v>0</v>
      </c>
    </row>
    <row r="8" spans="1:4" ht="14" x14ac:dyDescent="0.25">
      <c r="A8" s="122">
        <v>5</v>
      </c>
      <c r="B8" s="249"/>
      <c r="C8" s="126" t="s">
        <v>121</v>
      </c>
      <c r="D8" s="250">
        <f>SUMPRODUCT(('CF RD'!$A$4:$A$464=B8)*('CF RD'!$I$4:$I$464=C8)*('CF RD'!$G$4:$G$464))</f>
        <v>0</v>
      </c>
    </row>
    <row r="9" spans="1:4" ht="14" x14ac:dyDescent="0.25">
      <c r="A9" s="122">
        <v>1</v>
      </c>
      <c r="B9" s="222"/>
      <c r="C9" s="127" t="s">
        <v>118</v>
      </c>
      <c r="D9" s="251">
        <f>SUMPRODUCT(('CF RD'!$A$4:$A$464=B9)*('CF RD'!$I$4:$I$464=C9)*('CF RD'!$G$4:$G$464))</f>
        <v>0</v>
      </c>
    </row>
    <row r="10" spans="1:4" ht="14" x14ac:dyDescent="0.25">
      <c r="A10" s="122">
        <v>2</v>
      </c>
      <c r="B10" s="222"/>
      <c r="C10" s="127" t="s">
        <v>119</v>
      </c>
      <c r="D10" s="251">
        <f>SUMPRODUCT(('CF RD'!$A$4:$A$464=B10)*('CF RD'!$I$4:$I$464=C10)*('CF RD'!$G$4:$G$464))</f>
        <v>0</v>
      </c>
    </row>
    <row r="11" spans="1:4" ht="14" x14ac:dyDescent="0.25">
      <c r="A11" s="122">
        <v>3</v>
      </c>
      <c r="B11" s="222"/>
      <c r="C11" s="127" t="s">
        <v>67</v>
      </c>
      <c r="D11" s="251">
        <f>SUMPRODUCT(('CF RD'!$A$4:$A$464=B11)*('CF RD'!$I$4:$I$464=C11)*('CF RD'!$G$4:$G$464))</f>
        <v>0</v>
      </c>
    </row>
    <row r="12" spans="1:4" ht="14" x14ac:dyDescent="0.25">
      <c r="A12" s="122">
        <v>4</v>
      </c>
      <c r="B12" s="222"/>
      <c r="C12" s="127" t="s">
        <v>120</v>
      </c>
      <c r="D12" s="251">
        <f>SUMPRODUCT(('CF RD'!$A$4:$A$464=B12)*('CF RD'!$I$4:$I$464=C12)*('CF RD'!$G$4:$G$464))</f>
        <v>0</v>
      </c>
    </row>
    <row r="13" spans="1:4" ht="14" x14ac:dyDescent="0.25">
      <c r="A13" s="122">
        <v>5</v>
      </c>
      <c r="B13" s="222"/>
      <c r="C13" s="127" t="s">
        <v>121</v>
      </c>
      <c r="D13" s="251">
        <f>SUMPRODUCT(('CF RD'!$A$4:$A$464=B13)*('CF RD'!$I$4:$I$464=C13)*('CF RD'!$G$4:$G$464))</f>
        <v>0</v>
      </c>
    </row>
    <row r="14" spans="1:4" ht="14" x14ac:dyDescent="0.25">
      <c r="A14" s="122">
        <v>1</v>
      </c>
      <c r="B14" s="249"/>
      <c r="C14" s="126" t="s">
        <v>118</v>
      </c>
      <c r="D14" s="250">
        <f>SUMPRODUCT(('CF RD'!$A$4:$A$464=B14)*('CF RD'!$I$4:$I$464=C14)*('CF RD'!$G$4:$G$464))</f>
        <v>0</v>
      </c>
    </row>
    <row r="15" spans="1:4" ht="14" x14ac:dyDescent="0.25">
      <c r="A15" s="122">
        <v>2</v>
      </c>
      <c r="B15" s="249"/>
      <c r="C15" s="126" t="s">
        <v>119</v>
      </c>
      <c r="D15" s="250">
        <f>SUMPRODUCT(('CF RD'!$A$4:$A$464=B15)*('CF RD'!$I$4:$I$464=C15)*('CF RD'!$G$4:$G$464))</f>
        <v>0</v>
      </c>
    </row>
    <row r="16" spans="1:4" ht="14" x14ac:dyDescent="0.25">
      <c r="A16" s="122">
        <v>3</v>
      </c>
      <c r="B16" s="249"/>
      <c r="C16" s="126" t="s">
        <v>67</v>
      </c>
      <c r="D16" s="250">
        <f>SUMPRODUCT(('CF RD'!$A$4:$A$464=B16)*('CF RD'!$I$4:$I$464=C16)*('CF RD'!$G$4:$G$464))</f>
        <v>0</v>
      </c>
    </row>
    <row r="17" spans="1:4" ht="14" x14ac:dyDescent="0.25">
      <c r="A17" s="122">
        <v>4</v>
      </c>
      <c r="B17" s="249"/>
      <c r="C17" s="126" t="s">
        <v>120</v>
      </c>
      <c r="D17" s="250">
        <f>SUMPRODUCT(('CF RD'!$A$4:$A$464=B17)*('CF RD'!$I$4:$I$464=C17)*('CF RD'!$G$4:$G$464))</f>
        <v>0</v>
      </c>
    </row>
    <row r="18" spans="1:4" ht="14" x14ac:dyDescent="0.25">
      <c r="A18" s="122">
        <v>5</v>
      </c>
      <c r="B18" s="249"/>
      <c r="C18" s="126" t="s">
        <v>121</v>
      </c>
      <c r="D18" s="250">
        <f>SUMPRODUCT(('CF RD'!$A$4:$A$464=B18)*('CF RD'!$I$4:$I$464=C18)*('CF RD'!$G$4:$G$464))</f>
        <v>0</v>
      </c>
    </row>
    <row r="19" spans="1:4" ht="14" x14ac:dyDescent="0.25">
      <c r="A19" s="122">
        <v>1</v>
      </c>
      <c r="B19" s="222"/>
      <c r="C19" s="127" t="s">
        <v>118</v>
      </c>
      <c r="D19" s="251">
        <f>SUMPRODUCT(('CF RD'!$A$4:$A$464=B19)*('CF RD'!$I$4:$I$464=C19)*('CF RD'!$G$4:$G$464))</f>
        <v>0</v>
      </c>
    </row>
    <row r="20" spans="1:4" ht="14" x14ac:dyDescent="0.25">
      <c r="A20" s="122">
        <v>2</v>
      </c>
      <c r="B20" s="222"/>
      <c r="C20" s="127" t="s">
        <v>119</v>
      </c>
      <c r="D20" s="251">
        <f>SUMPRODUCT(('CF RD'!$A$4:$A$464=B20)*('CF RD'!$I$4:$I$464=C20)*('CF RD'!$G$4:$G$464))</f>
        <v>0</v>
      </c>
    </row>
    <row r="21" spans="1:4" ht="14" x14ac:dyDescent="0.25">
      <c r="A21" s="122">
        <v>3</v>
      </c>
      <c r="B21" s="222"/>
      <c r="C21" s="127" t="s">
        <v>67</v>
      </c>
      <c r="D21" s="251">
        <f>SUMPRODUCT(('CF RD'!$A$4:$A$464=B21)*('CF RD'!$I$4:$I$464=C21)*('CF RD'!$G$4:$G$464))</f>
        <v>0</v>
      </c>
    </row>
    <row r="22" spans="1:4" ht="14" x14ac:dyDescent="0.25">
      <c r="A22" s="122">
        <v>4</v>
      </c>
      <c r="B22" s="222"/>
      <c r="C22" s="127" t="s">
        <v>120</v>
      </c>
      <c r="D22" s="251">
        <f>SUMPRODUCT(('CF RD'!$A$4:$A$464=B22)*('CF RD'!$I$4:$I$464=C22)*('CF RD'!$G$4:$G$464))</f>
        <v>0</v>
      </c>
    </row>
    <row r="23" spans="1:4" ht="14" x14ac:dyDescent="0.25">
      <c r="A23" s="122">
        <v>5</v>
      </c>
      <c r="B23" s="222"/>
      <c r="C23" s="127" t="s">
        <v>121</v>
      </c>
      <c r="D23" s="251">
        <f>SUMPRODUCT(('CF RD'!$A$4:$A$464=B23)*('CF RD'!$I$4:$I$464=C23)*('CF RD'!$G$4:$G$464))</f>
        <v>0</v>
      </c>
    </row>
    <row r="24" spans="1:4" ht="14" x14ac:dyDescent="0.25">
      <c r="A24" s="122">
        <v>1</v>
      </c>
      <c r="B24" s="249"/>
      <c r="C24" s="126" t="s">
        <v>118</v>
      </c>
      <c r="D24" s="250">
        <f>SUMPRODUCT(('CF RD'!$A$4:$A$464=B24)*('CF RD'!$I$4:$I$464=C24)*('CF RD'!$G$4:$G$464))</f>
        <v>0</v>
      </c>
    </row>
    <row r="25" spans="1:4" ht="14" x14ac:dyDescent="0.25">
      <c r="A25" s="122">
        <v>2</v>
      </c>
      <c r="B25" s="249"/>
      <c r="C25" s="126" t="s">
        <v>119</v>
      </c>
      <c r="D25" s="250">
        <f>SUMPRODUCT(('CF RD'!$A$4:$A$464=B25)*('CF RD'!$I$4:$I$464=C25)*('CF RD'!$G$4:$G$464))</f>
        <v>0</v>
      </c>
    </row>
    <row r="26" spans="1:4" ht="14" x14ac:dyDescent="0.25">
      <c r="A26" s="122">
        <v>3</v>
      </c>
      <c r="B26" s="249"/>
      <c r="C26" s="126" t="s">
        <v>67</v>
      </c>
      <c r="D26" s="250">
        <f>SUMPRODUCT(('CF RD'!$A$4:$A$464=B26)*('CF RD'!$I$4:$I$464=C26)*('CF RD'!$G$4:$G$464))</f>
        <v>0</v>
      </c>
    </row>
    <row r="27" spans="1:4" ht="14" x14ac:dyDescent="0.25">
      <c r="A27" s="122">
        <v>4</v>
      </c>
      <c r="B27" s="249"/>
      <c r="C27" s="126" t="s">
        <v>120</v>
      </c>
      <c r="D27" s="250">
        <f>SUMPRODUCT(('CF RD'!$A$4:$A$464=B27)*('CF RD'!$I$4:$I$464=C27)*('CF RD'!$G$4:$G$464))</f>
        <v>0</v>
      </c>
    </row>
    <row r="28" spans="1:4" ht="14" x14ac:dyDescent="0.25">
      <c r="A28" s="122">
        <v>5</v>
      </c>
      <c r="B28" s="249"/>
      <c r="C28" s="126" t="s">
        <v>121</v>
      </c>
      <c r="D28" s="250">
        <f>SUMPRODUCT(('CF RD'!$A$4:$A$464=B28)*('CF RD'!$I$4:$I$464=C28)*('CF RD'!$G$4:$G$464))</f>
        <v>0</v>
      </c>
    </row>
    <row r="29" spans="1:4" ht="14" x14ac:dyDescent="0.25">
      <c r="A29" s="122">
        <v>1</v>
      </c>
      <c r="B29" s="222"/>
      <c r="C29" s="127"/>
      <c r="D29" s="251">
        <f>SUMPRODUCT(('CF RD'!$A$4:$A$464=B29)*('CF RD'!$I$4:$I$464=C29)*('CF RD'!$G$4:$G$464))</f>
        <v>0</v>
      </c>
    </row>
    <row r="30" spans="1:4" ht="14" x14ac:dyDescent="0.25">
      <c r="A30" s="122">
        <v>2</v>
      </c>
      <c r="B30" s="222"/>
      <c r="C30" s="127"/>
      <c r="D30" s="251">
        <f>SUMPRODUCT(('CF RD'!$A$4:$A$464=B30)*('CF RD'!$I$4:$I$464=C30)*('CF RD'!$G$4:$G$464))</f>
        <v>0</v>
      </c>
    </row>
    <row r="31" spans="1:4" ht="14" x14ac:dyDescent="0.25">
      <c r="A31" s="122">
        <v>3</v>
      </c>
      <c r="B31" s="222"/>
      <c r="C31" s="127"/>
      <c r="D31" s="251">
        <f>SUMPRODUCT(('CF RD'!$A$4:$A$464=B31)*('CF RD'!$I$4:$I$464=C31)*('CF RD'!$G$4:$G$464))</f>
        <v>0</v>
      </c>
    </row>
    <row r="32" spans="1:4" ht="14" x14ac:dyDescent="0.25">
      <c r="A32" s="122">
        <v>4</v>
      </c>
      <c r="B32" s="222"/>
      <c r="C32" s="127"/>
      <c r="D32" s="251">
        <f>SUMPRODUCT(('CF RD'!$A$4:$A$464=B32)*('CF RD'!$I$4:$I$464=C32)*('CF RD'!$G$4:$G$464))</f>
        <v>0</v>
      </c>
    </row>
    <row r="33" spans="1:4" ht="14" x14ac:dyDescent="0.25">
      <c r="A33" s="122">
        <v>5</v>
      </c>
      <c r="B33" s="222"/>
      <c r="C33" s="127"/>
      <c r="D33" s="251">
        <f>SUMPRODUCT(('CF RD'!$A$4:$A$464=B33)*('CF RD'!$I$4:$I$464=C33)*('CF RD'!$G$4:$G$464))</f>
        <v>0</v>
      </c>
    </row>
    <row r="34" spans="1:4" ht="14" x14ac:dyDescent="0.25">
      <c r="A34" s="122">
        <v>1</v>
      </c>
      <c r="B34" s="249"/>
      <c r="C34" s="126"/>
      <c r="D34" s="250">
        <f>SUMPRODUCT(('CF RD'!$A$4:$A$464=B34)*('CF RD'!$I$4:$I$464=C34)*('CF RD'!$G$4:$G$464))</f>
        <v>0</v>
      </c>
    </row>
    <row r="35" spans="1:4" ht="14" x14ac:dyDescent="0.25">
      <c r="A35" s="122">
        <v>2</v>
      </c>
      <c r="B35" s="249"/>
      <c r="C35" s="126"/>
      <c r="D35" s="250">
        <f>SUMPRODUCT(('CF RD'!$A$4:$A$464=B35)*('CF RD'!$I$4:$I$464=C35)*('CF RD'!$G$4:$G$464))</f>
        <v>0</v>
      </c>
    </row>
    <row r="36" spans="1:4" ht="14" x14ac:dyDescent="0.25">
      <c r="A36" s="122">
        <v>3</v>
      </c>
      <c r="B36" s="249"/>
      <c r="C36" s="126"/>
      <c r="D36" s="250">
        <f>SUMPRODUCT(('CF RD'!$A$4:$A$464=B36)*('CF RD'!$I$4:$I$464=C36)*('CF RD'!$G$4:$G$464))</f>
        <v>0</v>
      </c>
    </row>
    <row r="37" spans="1:4" ht="14" x14ac:dyDescent="0.25">
      <c r="A37" s="122">
        <v>4</v>
      </c>
      <c r="B37" s="249"/>
      <c r="C37" s="126"/>
      <c r="D37" s="250">
        <f>SUMPRODUCT(('CF RD'!$A$4:$A$464=B37)*('CF RD'!$I$4:$I$464=C37)*('CF RD'!$G$4:$G$464))</f>
        <v>0</v>
      </c>
    </row>
    <row r="38" spans="1:4" ht="14" x14ac:dyDescent="0.25">
      <c r="A38" s="122">
        <v>5</v>
      </c>
      <c r="B38" s="249"/>
      <c r="C38" s="126"/>
      <c r="D38" s="250">
        <f>SUMPRODUCT(('CF RD'!$A$4:$A$464=B38)*('CF RD'!$I$4:$I$464=C38)*('CF RD'!$G$4:$G$464))</f>
        <v>0</v>
      </c>
    </row>
    <row r="39" spans="1:4" ht="14" x14ac:dyDescent="0.3">
      <c r="B39" s="252"/>
      <c r="C39" s="127"/>
      <c r="D39" s="251">
        <f>SUMPRODUCT(('CF RD'!$A$4:$A$464=B39)*('CF RD'!$I$4:$I$464=C39)*('CF RD'!$G$4:$G$464))</f>
        <v>0</v>
      </c>
    </row>
    <row r="40" spans="1:4" ht="14" x14ac:dyDescent="0.3">
      <c r="B40" s="252"/>
      <c r="C40" s="127"/>
      <c r="D40" s="251">
        <f>SUMPRODUCT(('CF RD'!$A$4:$A$464=B40)*('CF RD'!$I$4:$I$464=C40)*('CF RD'!$G$4:$G$464))</f>
        <v>0</v>
      </c>
    </row>
    <row r="41" spans="1:4" ht="14" x14ac:dyDescent="0.3">
      <c r="B41" s="252"/>
      <c r="C41" s="127"/>
      <c r="D41" s="251">
        <f>SUMPRODUCT(('CF RD'!$A$4:$A$464=B41)*('CF RD'!$I$4:$I$464=C41)*('CF RD'!$G$4:$G$464))</f>
        <v>0</v>
      </c>
    </row>
    <row r="42" spans="1:4" ht="14" x14ac:dyDescent="0.3">
      <c r="B42" s="252"/>
      <c r="C42" s="127"/>
      <c r="D42" s="251">
        <f>SUMPRODUCT(('CF RD'!$A$4:$A$464=B42)*('CF RD'!$I$4:$I$464=C42)*('CF RD'!$G$4:$G$464))</f>
        <v>0</v>
      </c>
    </row>
    <row r="43" spans="1:4" ht="14" x14ac:dyDescent="0.3">
      <c r="B43" s="252"/>
      <c r="C43" s="127"/>
      <c r="D43" s="251">
        <f>SUMPRODUCT(('CF RD'!$A$4:$A$464=B43)*('CF RD'!$I$4:$I$464=C43)*('CF RD'!$G$4:$G$464))</f>
        <v>0</v>
      </c>
    </row>
    <row r="44" spans="1:4" ht="14" x14ac:dyDescent="0.3">
      <c r="B44" s="252"/>
      <c r="C44" s="127"/>
      <c r="D44" s="251">
        <f>SUMPRODUCT(('CF RD'!$A$4:$A$464=B44)*('CF RD'!$I$4:$I$464=C44)*('CF RD'!$G$4:$G$464))</f>
        <v>0</v>
      </c>
    </row>
    <row r="45" spans="1:4" ht="14" x14ac:dyDescent="0.3">
      <c r="B45" s="252"/>
      <c r="C45" s="127"/>
      <c r="D45" s="251">
        <f>SUMPRODUCT(('CF RD'!$A$4:$A$464=B45)*('CF RD'!$I$4:$I$464=C45)*('CF RD'!$G$4:$G$464))</f>
        <v>0</v>
      </c>
    </row>
    <row r="46" spans="1:4" ht="14" x14ac:dyDescent="0.3">
      <c r="B46" s="252"/>
      <c r="C46" s="127"/>
      <c r="D46" s="251">
        <f>SUMPRODUCT(('CF RD'!$A$4:$A$464=B46)*('CF RD'!$I$4:$I$464=C46)*('CF RD'!$G$4:$G$464))</f>
        <v>0</v>
      </c>
    </row>
    <row r="47" spans="1:4" ht="14" x14ac:dyDescent="0.3">
      <c r="B47" s="252"/>
      <c r="C47" s="127"/>
      <c r="D47" s="251">
        <f>SUMPRODUCT(('CF RD'!$A$4:$A$464=B47)*('CF RD'!$I$4:$I$464=C47)*('CF RD'!$G$4:$G$464))</f>
        <v>0</v>
      </c>
    </row>
    <row r="48" spans="1:4" ht="14" x14ac:dyDescent="0.3">
      <c r="B48" s="252"/>
      <c r="C48" s="127"/>
      <c r="D48" s="251">
        <f>SUMPRODUCT(('CF RD'!$A$4:$A$464=B48)*('CF RD'!$I$4:$I$464=C48)*('CF RD'!$G$4:$G$464))</f>
        <v>0</v>
      </c>
    </row>
    <row r="49" spans="2:4" ht="14" x14ac:dyDescent="0.3">
      <c r="B49" s="252"/>
      <c r="C49" s="127"/>
      <c r="D49" s="251">
        <f>SUMPRODUCT(('CF RD'!$A$4:$A$464=B49)*('CF RD'!$I$4:$I$464=C49)*('CF RD'!$G$4:$G$464))</f>
        <v>0</v>
      </c>
    </row>
    <row r="50" spans="2:4" ht="14" x14ac:dyDescent="0.3">
      <c r="B50" s="252"/>
      <c r="C50" s="127"/>
      <c r="D50" s="251">
        <f>SUMPRODUCT(('CF RD'!$A$4:$A$464=B50)*('CF RD'!$I$4:$I$464=C50)*('CF RD'!$G$4:$G$464))</f>
        <v>0</v>
      </c>
    </row>
    <row r="51" spans="2:4" ht="14" x14ac:dyDescent="0.3">
      <c r="B51" s="252"/>
      <c r="C51" s="127"/>
      <c r="D51" s="251">
        <f>SUMPRODUCT(('CF RD'!$A$4:$A$464=B51)*('CF RD'!$I$4:$I$464=C51)*('CF RD'!$G$4:$G$464))</f>
        <v>0</v>
      </c>
    </row>
    <row r="52" spans="2:4" ht="14" x14ac:dyDescent="0.3">
      <c r="B52" s="252"/>
      <c r="C52" s="127"/>
      <c r="D52" s="251">
        <f>SUMPRODUCT(('CF RD'!$A$4:$A$464=B52)*('CF RD'!$I$4:$I$464=C52)*('CF RD'!$G$4:$G$464))</f>
        <v>0</v>
      </c>
    </row>
    <row r="53" spans="2:4" ht="14" x14ac:dyDescent="0.3">
      <c r="B53" s="252"/>
      <c r="C53" s="127"/>
      <c r="D53" s="251">
        <f>SUMPRODUCT(('CF RD'!$A$4:$A$464=B53)*('CF RD'!$I$4:$I$464=C53)*('CF RD'!$G$4:$G$464))</f>
        <v>0</v>
      </c>
    </row>
    <row r="54" spans="2:4" ht="14" x14ac:dyDescent="0.3">
      <c r="B54" s="252"/>
      <c r="C54" s="127"/>
      <c r="D54" s="251">
        <f>SUMPRODUCT(('CF RD'!$A$4:$A$464=B54)*('CF RD'!$I$4:$I$464=C54)*('CF RD'!$G$4:$G$464))</f>
        <v>0</v>
      </c>
    </row>
    <row r="55" spans="2:4" ht="14" x14ac:dyDescent="0.3">
      <c r="B55" s="252"/>
      <c r="C55" s="127"/>
      <c r="D55" s="251">
        <f>SUMPRODUCT(('CF RD'!$A$4:$A$464=B55)*('CF RD'!$I$4:$I$464=C55)*('CF RD'!$G$4:$G$464))</f>
        <v>0</v>
      </c>
    </row>
    <row r="56" spans="2:4" ht="14" x14ac:dyDescent="0.3">
      <c r="B56" s="252"/>
      <c r="C56" s="127"/>
      <c r="D56" s="251">
        <f>SUMPRODUCT(('CF RD'!$A$4:$A$464=B56)*('CF RD'!$I$4:$I$464=C56)*('CF RD'!$G$4:$G$464))</f>
        <v>0</v>
      </c>
    </row>
    <row r="57" spans="2:4" ht="14" x14ac:dyDescent="0.3">
      <c r="B57" s="252"/>
      <c r="C57" s="127"/>
      <c r="D57" s="251">
        <f>SUMPRODUCT(('CF RD'!$A$4:$A$464=B57)*('CF RD'!$I$4:$I$464=C57)*('CF RD'!$G$4:$G$464))</f>
        <v>0</v>
      </c>
    </row>
    <row r="58" spans="2:4" ht="14" x14ac:dyDescent="0.3">
      <c r="B58" s="252"/>
      <c r="C58" s="127"/>
      <c r="D58" s="251">
        <f>SUMPRODUCT(('CF RD'!$A$4:$A$464=B58)*('CF RD'!$I$4:$I$464=C58)*('CF RD'!$G$4:$G$464))</f>
        <v>0</v>
      </c>
    </row>
    <row r="59" spans="2:4" ht="14" x14ac:dyDescent="0.3">
      <c r="B59" s="252"/>
      <c r="C59" s="127"/>
      <c r="D59" s="251">
        <f>SUMPRODUCT(('CF RD'!$A$4:$A$464=B59)*('CF RD'!$I$4:$I$464=C59)*('CF RD'!$G$4:$G$464))</f>
        <v>0</v>
      </c>
    </row>
    <row r="60" spans="2:4" ht="14" x14ac:dyDescent="0.3">
      <c r="B60" s="252"/>
      <c r="C60" s="127"/>
      <c r="D60" s="251">
        <f>SUMPRODUCT(('CF RD'!$A$4:$A$464=B60)*('CF RD'!$I$4:$I$464=C60)*('CF RD'!$G$4:$G$464))</f>
        <v>0</v>
      </c>
    </row>
    <row r="61" spans="2:4" ht="14" x14ac:dyDescent="0.3">
      <c r="B61" s="252"/>
      <c r="C61" s="127"/>
      <c r="D61" s="251">
        <f>SUMPRODUCT(('CF RD'!$A$4:$A$464=B61)*('CF RD'!$I$4:$I$464=C61)*('CF RD'!$G$4:$G$464))</f>
        <v>0</v>
      </c>
    </row>
    <row r="62" spans="2:4" ht="14" x14ac:dyDescent="0.3">
      <c r="B62" s="252"/>
      <c r="C62" s="127"/>
      <c r="D62" s="251">
        <f>SUMPRODUCT(('CF RD'!$A$4:$A$464=B62)*('CF RD'!$I$4:$I$464=C62)*('CF RD'!$G$4:$G$464))</f>
        <v>0</v>
      </c>
    </row>
    <row r="63" spans="2:4" ht="14" x14ac:dyDescent="0.3">
      <c r="B63" s="252"/>
      <c r="C63" s="127"/>
      <c r="D63" s="251">
        <f>SUMPRODUCT(('CF RD'!$A$4:$A$464=B63)*('CF RD'!$I$4:$I$464=C63)*('CF RD'!$G$4:$G$464))</f>
        <v>0</v>
      </c>
    </row>
    <row r="64" spans="2:4" ht="14" x14ac:dyDescent="0.3">
      <c r="B64" s="252"/>
      <c r="C64" s="127"/>
      <c r="D64" s="251">
        <f>SUMPRODUCT(('CF RD'!$A$4:$A$464=B64)*('CF RD'!$I$4:$I$464=C64)*('CF RD'!$G$4:$G$464))</f>
        <v>0</v>
      </c>
    </row>
    <row r="65" spans="2:4" ht="14" x14ac:dyDescent="0.3">
      <c r="B65" s="252"/>
      <c r="C65" s="127"/>
      <c r="D65" s="251">
        <f>SUMPRODUCT(('CF RD'!$A$4:$A$464=B65)*('CF RD'!$I$4:$I$464=C65)*('CF RD'!$G$4:$G$464))</f>
        <v>0</v>
      </c>
    </row>
    <row r="66" spans="2:4" ht="14" x14ac:dyDescent="0.3">
      <c r="B66" s="252"/>
      <c r="C66" s="127"/>
      <c r="D66" s="251">
        <f>SUMPRODUCT(('CF RD'!$A$4:$A$464=B66)*('CF RD'!$I$4:$I$464=C66)*('CF RD'!$G$4:$G$464))</f>
        <v>0</v>
      </c>
    </row>
    <row r="67" spans="2:4" ht="14" x14ac:dyDescent="0.3">
      <c r="B67" s="252"/>
      <c r="C67" s="127"/>
      <c r="D67" s="251">
        <f>SUMPRODUCT(('CF RD'!$A$4:$A$464=B67)*('CF RD'!$I$4:$I$464=C67)*('CF RD'!$G$4:$G$464))</f>
        <v>0</v>
      </c>
    </row>
    <row r="68" spans="2:4" ht="14" x14ac:dyDescent="0.3">
      <c r="B68" s="252"/>
      <c r="C68" s="127"/>
      <c r="D68" s="251">
        <f>SUMPRODUCT(('CF RD'!$A$4:$A$464=B68)*('CF RD'!$I$4:$I$464=C68)*('CF RD'!$G$4:$G$464))</f>
        <v>0</v>
      </c>
    </row>
    <row r="69" spans="2:4" ht="14" x14ac:dyDescent="0.3">
      <c r="B69" s="252"/>
      <c r="C69" s="127"/>
      <c r="D69" s="251">
        <f>SUMPRODUCT(('CF RD'!$A$4:$A$464=B69)*('CF RD'!$I$4:$I$464=C69)*('CF RD'!$G$4:$G$464))</f>
        <v>0</v>
      </c>
    </row>
    <row r="70" spans="2:4" ht="14" x14ac:dyDescent="0.3">
      <c r="B70" s="252"/>
      <c r="C70" s="127"/>
      <c r="D70" s="251">
        <f>SUMPRODUCT(('CF RD'!$A$4:$A$464=B70)*('CF RD'!$I$4:$I$464=C70)*('CF RD'!$G$4:$G$464))</f>
        <v>0</v>
      </c>
    </row>
    <row r="71" spans="2:4" ht="14" x14ac:dyDescent="0.3">
      <c r="B71" s="252"/>
      <c r="C71" s="127"/>
      <c r="D71" s="251">
        <f>SUMPRODUCT(('CF RD'!$A$4:$A$464=B71)*('CF RD'!$I$4:$I$464=C71)*('CF RD'!$G$4:$G$464))</f>
        <v>0</v>
      </c>
    </row>
    <row r="72" spans="2:4" ht="14" x14ac:dyDescent="0.3">
      <c r="B72" s="252"/>
      <c r="C72" s="127"/>
      <c r="D72" s="251">
        <f>SUMPRODUCT(('CF RD'!$A$4:$A$464=B72)*('CF RD'!$I$4:$I$464=C72)*('CF RD'!$G$4:$G$464))</f>
        <v>0</v>
      </c>
    </row>
    <row r="73" spans="2:4" ht="14" x14ac:dyDescent="0.3">
      <c r="B73" s="252"/>
      <c r="C73" s="127"/>
      <c r="D73" s="251">
        <f>SUMPRODUCT(('CF RD'!$A$4:$A$464=B73)*('CF RD'!$I$4:$I$464=C73)*('CF RD'!$G$4:$G$464))</f>
        <v>0</v>
      </c>
    </row>
    <row r="74" spans="2:4" ht="14" x14ac:dyDescent="0.3">
      <c r="B74" s="252"/>
      <c r="C74" s="127"/>
      <c r="D74" s="251">
        <f>SUMPRODUCT(('CF RD'!$A$4:$A$464=B74)*('CF RD'!$I$4:$I$464=C74)*('CF RD'!$G$4:$G$464))</f>
        <v>0</v>
      </c>
    </row>
    <row r="75" spans="2:4" ht="14" x14ac:dyDescent="0.3">
      <c r="B75" s="252"/>
      <c r="C75" s="127"/>
      <c r="D75" s="251">
        <f>SUMPRODUCT(('CF RD'!$A$4:$A$464=B75)*('CF RD'!$I$4:$I$464=C75)*('CF RD'!$G$4:$G$464))</f>
        <v>0</v>
      </c>
    </row>
    <row r="76" spans="2:4" ht="14" x14ac:dyDescent="0.3">
      <c r="B76" s="252"/>
      <c r="C76" s="127"/>
      <c r="D76" s="251">
        <f>SUMPRODUCT(('CF RD'!$A$4:$A$464=B76)*('CF RD'!$I$4:$I$464=C76)*('CF RD'!$G$4:$G$464))</f>
        <v>0</v>
      </c>
    </row>
    <row r="77" spans="2:4" ht="14" x14ac:dyDescent="0.3">
      <c r="B77" s="252"/>
      <c r="C77" s="127"/>
      <c r="D77" s="251">
        <f>SUMPRODUCT(('CF RD'!$A$4:$A$464=B77)*('CF RD'!$I$4:$I$464=C77)*('CF RD'!$G$4:$G$464))</f>
        <v>0</v>
      </c>
    </row>
    <row r="78" spans="2:4" ht="14" x14ac:dyDescent="0.3">
      <c r="B78" s="252"/>
      <c r="C78" s="127"/>
      <c r="D78" s="251">
        <f>SUMPRODUCT(('CF RD'!$A$4:$A$464=B78)*('CF RD'!$I$4:$I$464=C78)*('CF RD'!$G$4:$G$464))</f>
        <v>0</v>
      </c>
    </row>
    <row r="79" spans="2:4" ht="14" x14ac:dyDescent="0.3">
      <c r="B79" s="252"/>
      <c r="C79" s="127"/>
      <c r="D79" s="251">
        <f>SUMPRODUCT(('CF RD'!$A$4:$A$464=B79)*('CF RD'!$I$4:$I$464=C79)*('CF RD'!$G$4:$G$464))</f>
        <v>0</v>
      </c>
    </row>
    <row r="80" spans="2:4" ht="14" x14ac:dyDescent="0.3">
      <c r="B80" s="252"/>
      <c r="C80" s="127"/>
      <c r="D80" s="251">
        <f>SUMPRODUCT(('CF RD'!$A$4:$A$464=B80)*('CF RD'!$I$4:$I$464=C80)*('CF RD'!$G$4:$G$464))</f>
        <v>0</v>
      </c>
    </row>
    <row r="81" spans="2:4" ht="14" x14ac:dyDescent="0.3">
      <c r="B81" s="252"/>
      <c r="C81" s="127"/>
      <c r="D81" s="251">
        <f>SUMPRODUCT(('CF RD'!$A$4:$A$464=B81)*('CF RD'!$I$4:$I$464=C81)*('CF RD'!$G$4:$G$464))</f>
        <v>0</v>
      </c>
    </row>
    <row r="82" spans="2:4" ht="14" x14ac:dyDescent="0.3">
      <c r="B82" s="252"/>
      <c r="C82" s="127"/>
      <c r="D82" s="251">
        <f>SUMPRODUCT(('CF RD'!$A$4:$A$464=B82)*('CF RD'!$I$4:$I$464=C82)*('CF RD'!$G$4:$G$464))</f>
        <v>0</v>
      </c>
    </row>
    <row r="83" spans="2:4" ht="14" x14ac:dyDescent="0.3">
      <c r="B83" s="252"/>
      <c r="C83" s="127"/>
      <c r="D83" s="251">
        <f>SUMPRODUCT(('CF RD'!$A$4:$A$464=B83)*('CF RD'!$I$4:$I$464=C83)*('CF RD'!$G$4:$G$464))</f>
        <v>0</v>
      </c>
    </row>
    <row r="84" spans="2:4" ht="14" x14ac:dyDescent="0.3">
      <c r="B84" s="252"/>
      <c r="C84" s="127"/>
      <c r="D84" s="251">
        <f>SUMPRODUCT(('CF RD'!$A$4:$A$464=B84)*('CF RD'!$I$4:$I$464=C84)*('CF RD'!$G$4:$G$464))</f>
        <v>0</v>
      </c>
    </row>
    <row r="85" spans="2:4" ht="14" x14ac:dyDescent="0.3">
      <c r="B85" s="252"/>
      <c r="C85" s="127"/>
      <c r="D85" s="251">
        <f>SUMPRODUCT(('CF RD'!$A$4:$A$464=B85)*('CF RD'!$I$4:$I$464=C85)*('CF RD'!$G$4:$G$464))</f>
        <v>0</v>
      </c>
    </row>
    <row r="86" spans="2:4" ht="14" x14ac:dyDescent="0.3">
      <c r="B86" s="252"/>
      <c r="C86" s="127"/>
      <c r="D86" s="251">
        <f>SUMPRODUCT(('CF RD'!$A$4:$A$464=B86)*('CF RD'!$I$4:$I$464=C86)*('CF RD'!$G$4:$G$464))</f>
        <v>0</v>
      </c>
    </row>
    <row r="87" spans="2:4" ht="14" x14ac:dyDescent="0.3">
      <c r="B87" s="252"/>
      <c r="C87" s="127"/>
      <c r="D87" s="251">
        <f>SUMPRODUCT(('CF RD'!$A$4:$A$464=B87)*('CF RD'!$I$4:$I$464=C87)*('CF RD'!$G$4:$G$464))</f>
        <v>0</v>
      </c>
    </row>
    <row r="88" spans="2:4" ht="14" x14ac:dyDescent="0.3">
      <c r="B88" s="252"/>
      <c r="C88" s="127"/>
      <c r="D88" s="251">
        <f>SUMPRODUCT(('CF RD'!$A$4:$A$464=B88)*('CF RD'!$I$4:$I$464=C88)*('CF RD'!$G$4:$G$464))</f>
        <v>0</v>
      </c>
    </row>
    <row r="89" spans="2:4" ht="14" x14ac:dyDescent="0.3">
      <c r="B89" s="252"/>
      <c r="C89" s="127"/>
      <c r="D89" s="251">
        <f>SUMPRODUCT(('CF RD'!$A$4:$A$464=B89)*('CF RD'!$I$4:$I$464=C89)*('CF RD'!$G$4:$G$464))</f>
        <v>0</v>
      </c>
    </row>
    <row r="90" spans="2:4" ht="14" x14ac:dyDescent="0.3">
      <c r="B90" s="252"/>
      <c r="C90" s="127"/>
      <c r="D90" s="251">
        <f>SUMPRODUCT(('CF RD'!$A$4:$A$464=B90)*('CF RD'!$I$4:$I$464=C90)*('CF RD'!$G$4:$G$464))</f>
        <v>0</v>
      </c>
    </row>
    <row r="91" spans="2:4" ht="14" x14ac:dyDescent="0.3">
      <c r="B91" s="252"/>
      <c r="C91" s="127"/>
      <c r="D91" s="251">
        <f>SUMPRODUCT(('CF RD'!$A$4:$A$464=B91)*('CF RD'!$I$4:$I$464=C91)*('CF RD'!$G$4:$G$464))</f>
        <v>0</v>
      </c>
    </row>
    <row r="92" spans="2:4" ht="14" x14ac:dyDescent="0.3">
      <c r="B92" s="252"/>
      <c r="C92" s="127"/>
      <c r="D92" s="251">
        <f>SUMPRODUCT(('CF RD'!$A$4:$A$464=B92)*('CF RD'!$I$4:$I$464=C92)*('CF RD'!$G$4:$G$464))</f>
        <v>0</v>
      </c>
    </row>
    <row r="93" spans="2:4" ht="14" x14ac:dyDescent="0.3">
      <c r="B93" s="252"/>
      <c r="C93" s="127"/>
      <c r="D93" s="251">
        <f>SUMPRODUCT(('CF RD'!$A$4:$A$464=B93)*('CF RD'!$I$4:$I$464=C93)*('CF RD'!$G$4:$G$464))</f>
        <v>0</v>
      </c>
    </row>
    <row r="94" spans="2:4" ht="14" x14ac:dyDescent="0.3">
      <c r="B94" s="252"/>
      <c r="C94" s="127"/>
      <c r="D94" s="251">
        <f>SUMPRODUCT(('CF RD'!$A$4:$A$464=B94)*('CF RD'!$I$4:$I$464=C94)*('CF RD'!$G$4:$G$464))</f>
        <v>0</v>
      </c>
    </row>
    <row r="95" spans="2:4" ht="14" x14ac:dyDescent="0.3">
      <c r="B95" s="252"/>
      <c r="C95" s="127"/>
      <c r="D95" s="251">
        <f>SUMPRODUCT(('CF RD'!$A$4:$A$464=B95)*('CF RD'!$I$4:$I$464=C95)*('CF RD'!$G$4:$G$464))</f>
        <v>0</v>
      </c>
    </row>
    <row r="96" spans="2:4" ht="14" x14ac:dyDescent="0.3">
      <c r="B96" s="252"/>
      <c r="C96" s="127"/>
      <c r="D96" s="251">
        <f>SUMPRODUCT(('CF RD'!$A$4:$A$464=B96)*('CF RD'!$I$4:$I$464=C96)*('CF RD'!$G$4:$G$464))</f>
        <v>0</v>
      </c>
    </row>
    <row r="97" spans="2:4" ht="14" x14ac:dyDescent="0.3">
      <c r="B97" s="252"/>
      <c r="C97" s="127"/>
      <c r="D97" s="251">
        <f>SUMPRODUCT(('CF RD'!$A$4:$A$464=B97)*('CF RD'!$I$4:$I$464=C97)*('CF RD'!$G$4:$G$464))</f>
        <v>0</v>
      </c>
    </row>
    <row r="98" spans="2:4" ht="14" x14ac:dyDescent="0.3">
      <c r="B98" s="252"/>
      <c r="C98" s="127"/>
      <c r="D98" s="251">
        <f>SUMPRODUCT(('CF RD'!$A$4:$A$464=B98)*('CF RD'!$I$4:$I$464=C98)*('CF RD'!$G$4:$G$464))</f>
        <v>0</v>
      </c>
    </row>
    <row r="99" spans="2:4" ht="14" x14ac:dyDescent="0.3">
      <c r="B99" s="252"/>
      <c r="C99" s="127"/>
      <c r="D99" s="251">
        <f>SUMPRODUCT(('CF RD'!$A$4:$A$464=B99)*('CF RD'!$I$4:$I$464=C99)*('CF RD'!$G$4:$G$464))</f>
        <v>0</v>
      </c>
    </row>
    <row r="100" spans="2:4" ht="14" x14ac:dyDescent="0.3">
      <c r="B100" s="252"/>
      <c r="C100" s="127"/>
      <c r="D100" s="251">
        <f>SUMPRODUCT(('CF RD'!$A$4:$A$464=B100)*('CF RD'!$I$4:$I$464=C100)*('CF RD'!$G$4:$G$464))</f>
        <v>0</v>
      </c>
    </row>
    <row r="101" spans="2:4" ht="14" x14ac:dyDescent="0.3">
      <c r="B101" s="252"/>
      <c r="C101" s="127"/>
      <c r="D101" s="251">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FD5F8B9C-4982-4F89-B8E4-F15C9A29EF70}">
            <xm:f>'CF RD'!$G$2</xm:f>
            <x14:dxf>
              <fill>
                <patternFill>
                  <bgColor rgb="FF92D050"/>
                </patternFill>
              </fill>
            </x14:dxf>
          </x14:cfRule>
          <x14:cfRule type="cellIs" priority="2" operator="lessThan" id="{52DF6764-F87F-4D2A-93AC-AB3C1BB7426D}">
            <xm:f>'CF RD'!$G$2</xm:f>
            <x14:dxf>
              <fill>
                <patternFill>
                  <bgColor rgb="FFC00000"/>
                </patternFill>
              </fill>
            </x14:dxf>
          </x14:cfRule>
          <x14:cfRule type="cellIs" priority="3" operator="greaterThan" id="{2C82A0AA-EEFA-4EEC-87F8-7D38B83A5A25}">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Fogli di lavoro</vt:lpstr>
      </vt:variant>
      <vt:variant>
        <vt:i4>7</vt:i4>
      </vt:variant>
      <vt:variant>
        <vt:lpstr>Intervalli denominati</vt:lpstr>
      </vt:variant>
      <vt:variant>
        <vt:i4>10</vt:i4>
      </vt:variant>
    </vt:vector>
  </HeadingPairs>
  <TitlesOfParts>
    <vt:vector size="17" baseType="lpstr">
      <vt:lpstr>RP</vt:lpstr>
      <vt:lpstr>RD</vt:lpstr>
      <vt:lpstr>CL</vt:lpstr>
      <vt:lpstr>CF RP</vt:lpstr>
      <vt:lpstr>CF RD</vt:lpstr>
      <vt:lpstr>Irregolarità RP</vt:lpstr>
      <vt:lpstr>Irregolarità RD</vt:lpstr>
      <vt:lpstr>RD!_Toc465410265</vt:lpstr>
      <vt:lpstr>RP!_Toc465410265</vt:lpstr>
      <vt:lpstr>RP!Area_stampa</vt:lpstr>
      <vt:lpstr>'CF RD'!Print_Area</vt:lpstr>
      <vt:lpstr>'CF RP'!Print_Area</vt:lpstr>
      <vt:lpstr>CL!Print_Area</vt:lpstr>
      <vt:lpstr>'Irregolarità RD'!Print_Area</vt:lpstr>
      <vt:lpstr>'Irregolarità RP'!Print_Area</vt:lpstr>
      <vt:lpstr>RD!Print_Area</vt:lpstr>
      <vt:lpstr>RP!Print_Area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2024-10-18T08:54:47Z</cp:lastPrinted>
  <dcterms:created xsi:type="dcterms:W3CDTF">2017-05-22T09:57:57Z</dcterms:created>
  <dcterms:modified xsi:type="dcterms:W3CDTF">2024-11-03T14:51:23Z</dcterms:modified>
</cp:coreProperties>
</file>